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мп" sheetId="1" r:id="rId1"/>
    <sheet name="сп" sheetId="2" r:id="rId2"/>
  </sheets>
  <definedNames/>
  <calcPr fullCalcOnLoad="1"/>
</workbook>
</file>

<file path=xl/sharedStrings.xml><?xml version="1.0" encoding="utf-8"?>
<sst xmlns="http://schemas.openxmlformats.org/spreadsheetml/2006/main" count="1009" uniqueCount="81">
  <si>
    <t xml:space="preserve">Основные показатели, представляемые для разработки прогноза социально-экономического развития 
Краснодарского края на 2011г. и параметров прогноза до 2013 года </t>
  </si>
  <si>
    <t>Малое и среднее предпринимательство</t>
  </si>
  <si>
    <t>Кавказский район</t>
  </si>
  <si>
    <t>Категория малые предприятия,  в том числе микропредприятия</t>
  </si>
  <si>
    <t>(название города, района)</t>
  </si>
  <si>
    <t xml:space="preserve">Форма №1 </t>
  </si>
  <si>
    <t>Показатели</t>
  </si>
  <si>
    <t>Единица измерения</t>
  </si>
  <si>
    <t>отчет</t>
  </si>
  <si>
    <t>оценка</t>
  </si>
  <si>
    <t>прогноз</t>
  </si>
  <si>
    <t>2008 год</t>
  </si>
  <si>
    <t>2009 год</t>
  </si>
  <si>
    <t>2010 год</t>
  </si>
  <si>
    <t>2011 год</t>
  </si>
  <si>
    <t>2012 год</t>
  </si>
  <si>
    <t>2013 год</t>
  </si>
  <si>
    <t>Кол-во хозяйствующих субъектов по категории малые предприятия - всего</t>
  </si>
  <si>
    <t>единиц</t>
  </si>
  <si>
    <t>из них</t>
  </si>
  <si>
    <t>юридические лица - всего</t>
  </si>
  <si>
    <t>в том числе по видам экономической деятельности :</t>
  </si>
  <si>
    <t>РАЗДЕЛ А: Сельское хозяйство, охота, лесное хозяйство</t>
  </si>
  <si>
    <t>РАЗДЕЛ В: Рыболовство, рыбоводство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</si>
  <si>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</si>
  <si>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</si>
  <si>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</si>
  <si>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</si>
  <si>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</si>
  <si>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Н: Гостиницы и рестораны</t>
  </si>
  <si>
    <t>РАЗДЕЛ I: Транспорт и связь</t>
  </si>
  <si>
    <t>РАЗДЕЛ J: Финансовая деятельность</t>
  </si>
  <si>
    <t>РАЗДЕЛ К: Операции с недвижимым имуществом, аренда и предоставление услуг</t>
  </si>
  <si>
    <t>из них научные исследования и разработки</t>
  </si>
  <si>
    <t>РАЗДЕЛ М: Образование</t>
  </si>
  <si>
    <t>РАЗДЕЛ N:  Здравоохранение и предоставление социальных услуг</t>
  </si>
  <si>
    <t>РАЗДЕЛ О:   Предоставление прочих коммунальных, социальных и персональных услуг</t>
  </si>
  <si>
    <t>индивидуальные предприниматели - всего</t>
  </si>
  <si>
    <t>человек</t>
  </si>
  <si>
    <t>Средняя численность работников хозяйствующих субъектов по категории малые предприятия - всего</t>
  </si>
  <si>
    <t>Средняя численность работников юридических лиц- всего</t>
  </si>
  <si>
    <t>Наемные работники у индивидуальных  предпринимателей - всего</t>
  </si>
  <si>
    <t>Оборот хозяйствующих субъектов по категории малые предприятия - всего</t>
  </si>
  <si>
    <t>в действующих ценах  млн. руб</t>
  </si>
  <si>
    <t>в % к предыд. году</t>
  </si>
  <si>
    <t>Индекс производства (ИФО)</t>
  </si>
  <si>
    <t>Инд. дефлятор цен территории в муниципальном образовании</t>
  </si>
  <si>
    <t>в сопоставимых ценах</t>
  </si>
  <si>
    <t>млн.руб. в ценах 2008г.</t>
  </si>
  <si>
    <t>Оборот юридических лиц по категории малые предприятия - всего</t>
  </si>
  <si>
    <t>Инд. дефл.цен Минэкономразвития РФ</t>
  </si>
  <si>
    <r>
      <t xml:space="preserve">Инд. дефлятор цен территории в муниципальном образовании </t>
    </r>
    <r>
      <rPr>
        <b/>
        <sz val="10"/>
        <rFont val="Times New Roman"/>
        <family val="1"/>
      </rPr>
      <t>*</t>
    </r>
  </si>
  <si>
    <t xml:space="preserve">из них </t>
  </si>
  <si>
    <t>Научные исследования и разработки</t>
  </si>
  <si>
    <t>Инд. дефлятор цен территории в муниципальном образовании *</t>
  </si>
  <si>
    <t>Прочие виды экономической деятельности</t>
  </si>
  <si>
    <t>Оборот индивидуальных предпринимателей - всего</t>
  </si>
  <si>
    <t>Объем инвестиций в основной капитал хозяйствующих субъектов по категории малые предприятия - всего:</t>
  </si>
  <si>
    <t>млн.руб.</t>
  </si>
  <si>
    <t>в % к предыдущему году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</si>
  <si>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</si>
  <si>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</si>
  <si>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</si>
  <si>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Примечание:</t>
  </si>
  <si>
    <t>* - Индекс дефлятор цен территории (далее - индекс) в муниципальном образовании должен быть ориентирован на индексы применяемые экономическими службами администраций при разработке уточненного прогноза, представляемого в департамент экономического развития Краснодарского края</t>
  </si>
  <si>
    <t>Телефоны для справок:</t>
  </si>
  <si>
    <t>Беляев Максим Александрович
 (861) 219-54-52</t>
  </si>
  <si>
    <t xml:space="preserve">umspkk@rambler.ru </t>
  </si>
  <si>
    <t>ул. Северная, 327 (5 этаж, каб.№3)</t>
  </si>
  <si>
    <t>Категория средние предприятия</t>
  </si>
  <si>
    <t xml:space="preserve">Форма №2 </t>
  </si>
  <si>
    <t>Кол-во хозяйствующих субъектов по категории средние предприятия - всего</t>
  </si>
  <si>
    <t>Средняя численность работников хозяйствующих субъектов по категории средние предприятия - всего</t>
  </si>
  <si>
    <t>Оборот хозяйствующих субъектов по категории средние предприятия - всего</t>
  </si>
  <si>
    <t>Оборот юридических лиц по категории средние предприятия - всего</t>
  </si>
  <si>
    <t>Объем инвестиций в основной капитал хозяйствующих субъектов по категории средние предприятия - всего:</t>
  </si>
  <si>
    <t>* - индекс дефлятор цен территории (далее - индекс) в муниципальном образовании должен быть ориентирован на индексы применяемые экономическими службами администраций при разработке уточненного прогноза, представляемого в департамент экономического развития Краснодарского края</t>
  </si>
  <si>
    <t>Заместитель главы муниципального образования Кавказский район</t>
  </si>
  <si>
    <t>Исп. Огурцова Анна Сергеевна</t>
  </si>
  <si>
    <t>В.Н. Пивнева</t>
  </si>
  <si>
    <t xml:space="preserve">(86138)6-39-48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</si>
</sst>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#,##0.00_р_."/>
    <numFmt numFmtId="167" formatCode="#,##0.0_р_."/>
    <numFmt numFmtId="168" formatCode="#,##0.0"/>
    <numFmt numFmtId="169" formatCode="0.0000"/>
    <numFmt numFmtId="170" formatCode="0.000"/>
    <numFmt numFmtId="171" formatCode="#,##0.000"/>
  </numFmts>
  <fonts count="5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i/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1" fontId="8" fillId="0" borderId="13" xfId="0" applyNumberFormat="1" applyFont="1" applyFill="1" applyBorder="1" applyAlignment="1" applyProtection="1">
      <alignment horizontal="left" vertical="top" wrapText="1"/>
      <protection/>
    </xf>
    <xf numFmtId="165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/>
      <protection locked="0"/>
    </xf>
    <xf numFmtId="1" fontId="10" fillId="0" borderId="13" xfId="0" applyNumberFormat="1" applyFont="1" applyFill="1" applyBorder="1" applyAlignment="1" applyProtection="1">
      <alignment horizontal="left" vertical="top" wrapText="1"/>
      <protection/>
    </xf>
    <xf numFmtId="1" fontId="2" fillId="0" borderId="0" xfId="0" applyNumberFormat="1" applyFont="1" applyFill="1" applyAlignment="1" applyProtection="1">
      <alignment/>
      <protection locked="0"/>
    </xf>
    <xf numFmtId="1" fontId="5" fillId="0" borderId="13" xfId="0" applyNumberFormat="1" applyFont="1" applyFill="1" applyBorder="1" applyAlignment="1" applyProtection="1">
      <alignment horizontal="left" vertical="top" wrapText="1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1" fontId="2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167" fontId="5" fillId="0" borderId="15" xfId="0" applyNumberFormat="1" applyFont="1" applyFill="1" applyBorder="1" applyAlignment="1" applyProtection="1">
      <alignment horizontal="center" vertical="center"/>
      <protection/>
    </xf>
    <xf numFmtId="167" fontId="5" fillId="0" borderId="13" xfId="0" applyNumberFormat="1" applyFont="1" applyFill="1" applyBorder="1" applyAlignment="1" applyProtection="1">
      <alignment horizontal="center" vertical="center"/>
      <protection/>
    </xf>
    <xf numFmtId="167" fontId="8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167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/>
      <protection/>
    </xf>
    <xf numFmtId="165" fontId="10" fillId="0" borderId="20" xfId="0" applyNumberFormat="1" applyFont="1" applyFill="1" applyBorder="1" applyAlignment="1" applyProtection="1">
      <alignment horizontal="center"/>
      <protection/>
    </xf>
    <xf numFmtId="168" fontId="5" fillId="0" borderId="15" xfId="0" applyNumberFormat="1" applyFont="1" applyFill="1" applyBorder="1" applyAlignment="1" applyProtection="1">
      <alignment horizontal="center" vertical="center"/>
      <protection/>
    </xf>
    <xf numFmtId="168" fontId="5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167" fontId="11" fillId="0" borderId="13" xfId="0" applyNumberFormat="1" applyFont="1" applyFill="1" applyBorder="1" applyAlignment="1" applyProtection="1">
      <alignment horizontal="center" vertical="center"/>
      <protection/>
    </xf>
    <xf numFmtId="167" fontId="11" fillId="0" borderId="20" xfId="0" applyNumberFormat="1" applyFont="1" applyFill="1" applyBorder="1" applyAlignment="1" applyProtection="1">
      <alignment horizontal="center" vertical="center"/>
      <protection/>
    </xf>
    <xf numFmtId="168" fontId="8" fillId="0" borderId="18" xfId="0" applyNumberFormat="1" applyFont="1" applyFill="1" applyBorder="1" applyAlignment="1" applyProtection="1">
      <alignment horizontal="center" vertical="center"/>
      <protection/>
    </xf>
    <xf numFmtId="167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/>
      <protection/>
    </xf>
    <xf numFmtId="168" fontId="8" fillId="0" borderId="14" xfId="0" applyNumberFormat="1" applyFont="1" applyFill="1" applyBorder="1" applyAlignment="1" applyProtection="1">
      <alignment horizontal="center" vertical="center"/>
      <protection/>
    </xf>
    <xf numFmtId="167" fontId="8" fillId="0" borderId="14" xfId="0" applyNumberFormat="1" applyFont="1" applyFill="1" applyBorder="1" applyAlignment="1" applyProtection="1">
      <alignment horizontal="center" vertical="center"/>
      <protection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170" fontId="2" fillId="0" borderId="0" xfId="0" applyNumberFormat="1" applyFont="1" applyFill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1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168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42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169" fontId="0" fillId="0" borderId="0" xfId="0" applyNumberFormat="1" applyFont="1" applyFill="1" applyAlignment="1" applyProtection="1">
      <alignment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/>
    </xf>
    <xf numFmtId="1" fontId="9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167" fontId="5" fillId="0" borderId="19" xfId="0" applyNumberFormat="1" applyFont="1" applyFill="1" applyBorder="1" applyAlignment="1" applyProtection="1">
      <alignment horizontal="center" vertic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7" fontId="8" fillId="0" borderId="19" xfId="0" applyNumberFormat="1" applyFont="1" applyFill="1" applyBorder="1" applyAlignment="1" applyProtection="1">
      <alignment horizontal="center" vertical="center"/>
      <protection/>
    </xf>
    <xf numFmtId="168" fontId="9" fillId="0" borderId="26" xfId="0" applyNumberFormat="1" applyFont="1" applyFill="1" applyBorder="1" applyAlignment="1" applyProtection="1">
      <alignment horizontal="center" vertical="center"/>
      <protection/>
    </xf>
    <xf numFmtId="167" fontId="9" fillId="0" borderId="26" xfId="0" applyNumberFormat="1" applyFont="1" applyFill="1" applyBorder="1" applyAlignment="1" applyProtection="1">
      <alignment horizontal="center" vertical="center"/>
      <protection/>
    </xf>
    <xf numFmtId="168" fontId="8" fillId="0" borderId="13" xfId="0" applyNumberFormat="1" applyFont="1" applyFill="1" applyBorder="1" applyAlignment="1" applyProtection="1">
      <alignment horizontal="center" vertical="center"/>
      <protection/>
    </xf>
    <xf numFmtId="167" fontId="2" fillId="0" borderId="26" xfId="0" applyNumberFormat="1" applyFont="1" applyFill="1" applyBorder="1" applyAlignment="1" applyProtection="1">
      <alignment horizontal="center" vertical="center"/>
      <protection/>
    </xf>
    <xf numFmtId="167" fontId="8" fillId="0" borderId="20" xfId="0" applyNumberFormat="1" applyFont="1" applyFill="1" applyBorder="1" applyAlignment="1" applyProtection="1">
      <alignment horizontal="center" vertical="center"/>
      <protection/>
    </xf>
    <xf numFmtId="165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165" fontId="12" fillId="0" borderId="13" xfId="0" applyNumberFormat="1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168" fontId="18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4" fontId="17" fillId="0" borderId="13" xfId="0" applyNumberFormat="1" applyFont="1" applyFill="1" applyBorder="1" applyAlignment="1" applyProtection="1">
      <alignment horizontal="center" vertical="center"/>
      <protection/>
    </xf>
    <xf numFmtId="164" fontId="17" fillId="0" borderId="20" xfId="0" applyNumberFormat="1" applyFont="1" applyFill="1" applyBorder="1" applyAlignment="1" applyProtection="1">
      <alignment horizontal="center" vertical="center"/>
      <protection/>
    </xf>
    <xf numFmtId="164" fontId="8" fillId="0" borderId="20" xfId="0" applyNumberFormat="1" applyFont="1" applyFill="1" applyBorder="1" applyAlignment="1" applyProtection="1">
      <alignment horizontal="center" vertical="center"/>
      <protection/>
    </xf>
    <xf numFmtId="164" fontId="8" fillId="0" borderId="27" xfId="0" applyNumberFormat="1" applyFont="1" applyFill="1" applyBorder="1" applyAlignment="1" applyProtection="1">
      <alignment horizontal="center" vertical="center"/>
      <protection/>
    </xf>
    <xf numFmtId="164" fontId="8" fillId="0" borderId="14" xfId="0" applyNumberFormat="1" applyFont="1" applyFill="1" applyBorder="1" applyAlignment="1" applyProtection="1">
      <alignment horizontal="center" vertical="center"/>
      <protection/>
    </xf>
    <xf numFmtId="164" fontId="8" fillId="0" borderId="28" xfId="0" applyNumberFormat="1" applyFont="1" applyFill="1" applyBorder="1" applyAlignment="1" applyProtection="1">
      <alignment horizontal="center" vertical="center"/>
      <protection/>
    </xf>
    <xf numFmtId="164" fontId="8" fillId="0" borderId="24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8" fontId="17" fillId="0" borderId="13" xfId="0" applyNumberFormat="1" applyFont="1" applyFill="1" applyBorder="1" applyAlignment="1" applyProtection="1">
      <alignment horizontal="center" vertical="center"/>
      <protection/>
    </xf>
    <xf numFmtId="167" fontId="17" fillId="0" borderId="13" xfId="0" applyNumberFormat="1" applyFont="1" applyFill="1" applyBorder="1" applyAlignment="1" applyProtection="1">
      <alignment horizontal="center" vertical="center"/>
      <protection/>
    </xf>
    <xf numFmtId="168" fontId="8" fillId="0" borderId="20" xfId="0" applyNumberFormat="1" applyFont="1" applyFill="1" applyBorder="1" applyAlignment="1" applyProtection="1">
      <alignment horizontal="center" vertical="center"/>
      <protection/>
    </xf>
    <xf numFmtId="167" fontId="8" fillId="0" borderId="27" xfId="0" applyNumberFormat="1" applyFont="1" applyFill="1" applyBorder="1" applyAlignment="1" applyProtection="1">
      <alignment horizontal="center" vertical="center"/>
      <protection/>
    </xf>
    <xf numFmtId="167" fontId="8" fillId="0" borderId="28" xfId="0" applyNumberFormat="1" applyFont="1" applyFill="1" applyBorder="1" applyAlignment="1" applyProtection="1">
      <alignment horizontal="center" vertical="center"/>
      <protection/>
    </xf>
    <xf numFmtId="167" fontId="17" fillId="0" borderId="20" xfId="0" applyNumberFormat="1" applyFont="1" applyFill="1" applyBorder="1" applyAlignment="1" applyProtection="1">
      <alignment horizontal="center" vertical="center"/>
      <protection/>
    </xf>
    <xf numFmtId="167" fontId="10" fillId="0" borderId="13" xfId="0" applyNumberFormat="1" applyFont="1" applyFill="1" applyBorder="1" applyAlignment="1" applyProtection="1">
      <alignment horizontal="center" vertical="center"/>
      <protection/>
    </xf>
    <xf numFmtId="165" fontId="16" fillId="0" borderId="13" xfId="0" applyNumberFormat="1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 vertical="top" wrapText="1"/>
      <protection/>
    </xf>
    <xf numFmtId="0" fontId="5" fillId="0" borderId="31" xfId="0" applyFont="1" applyFill="1" applyBorder="1" applyAlignment="1" applyProtection="1">
      <alignment horizontal="center" vertical="top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left" vertical="top" wrapText="1"/>
      <protection/>
    </xf>
    <xf numFmtId="0" fontId="5" fillId="0" borderId="37" xfId="0" applyFont="1" applyFill="1" applyBorder="1" applyAlignment="1" applyProtection="1">
      <alignment horizontal="left" vertical="top" wrapText="1"/>
      <protection/>
    </xf>
    <xf numFmtId="1" fontId="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1" fontId="11" fillId="0" borderId="30" xfId="0" applyNumberFormat="1" applyFont="1" applyFill="1" applyBorder="1" applyAlignment="1" applyProtection="1">
      <alignment horizontal="left" vertical="center" wrapText="1"/>
      <protection/>
    </xf>
    <xf numFmtId="0" fontId="11" fillId="0" borderId="37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center" vertical="top" wrapText="1"/>
      <protection locked="0"/>
    </xf>
    <xf numFmtId="0" fontId="5" fillId="0" borderId="31" xfId="0" applyFont="1" applyFill="1" applyBorder="1" applyAlignment="1" applyProtection="1">
      <alignment horizontal="center" vertical="top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spkk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mspkk@rambler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9"/>
  <sheetViews>
    <sheetView tabSelected="1" zoomScale="85" zoomScaleNormal="85" zoomScalePageLayoutView="0" workbookViewId="0" topLeftCell="A259">
      <selection activeCell="B3" sqref="B3:E3"/>
    </sheetView>
  </sheetViews>
  <sheetFormatPr defaultColWidth="7.875" defaultRowHeight="12.75"/>
  <cols>
    <col min="1" max="1" width="55.375" style="1" customWidth="1"/>
    <col min="2" max="2" width="27.375" style="81" customWidth="1"/>
    <col min="3" max="3" width="12.875" style="81" customWidth="1"/>
    <col min="4" max="4" width="12.00390625" style="81" customWidth="1"/>
    <col min="5" max="5" width="14.125" style="81" customWidth="1"/>
    <col min="6" max="6" width="12.875" style="81" customWidth="1"/>
    <col min="7" max="7" width="13.25390625" style="81" customWidth="1"/>
    <col min="8" max="8" width="11.75390625" style="81" customWidth="1"/>
    <col min="9" max="9" width="6.125" style="1" customWidth="1"/>
    <col min="10" max="10" width="4.125" style="1" customWidth="1"/>
    <col min="11" max="12" width="5.125" style="1" customWidth="1"/>
    <col min="13" max="13" width="5.375" style="1" customWidth="1"/>
    <col min="14" max="16384" width="7.875" style="1" customWidth="1"/>
  </cols>
  <sheetData>
    <row r="1" spans="1:8" ht="36" customHeight="1">
      <c r="A1" s="123" t="s">
        <v>0</v>
      </c>
      <c r="B1" s="123"/>
      <c r="C1" s="123"/>
      <c r="D1" s="123"/>
      <c r="E1" s="123"/>
      <c r="F1" s="123"/>
      <c r="G1" s="123"/>
      <c r="H1" s="123"/>
    </row>
    <row r="2" spans="1:8" ht="15.75">
      <c r="A2" s="124" t="s">
        <v>1</v>
      </c>
      <c r="B2" s="124"/>
      <c r="C2" s="124"/>
      <c r="D2" s="124"/>
      <c r="E2" s="124"/>
      <c r="F2" s="124"/>
      <c r="G2" s="124"/>
      <c r="H2" s="124"/>
    </row>
    <row r="3" spans="1:8" ht="27" customHeight="1">
      <c r="A3" s="2"/>
      <c r="B3" s="125" t="s">
        <v>2</v>
      </c>
      <c r="C3" s="125"/>
      <c r="D3" s="125"/>
      <c r="E3" s="125"/>
      <c r="F3" s="126" t="s">
        <v>3</v>
      </c>
      <c r="G3" s="126"/>
      <c r="H3" s="126"/>
    </row>
    <row r="4" spans="1:8" ht="15.75">
      <c r="A4" s="3"/>
      <c r="B4" s="127" t="s">
        <v>4</v>
      </c>
      <c r="C4" s="127"/>
      <c r="D4" s="4"/>
      <c r="E4" s="4"/>
      <c r="F4" s="4"/>
      <c r="G4" s="4"/>
      <c r="H4" s="4"/>
    </row>
    <row r="5" spans="1:8" s="8" customFormat="1" ht="12.75" thickBot="1">
      <c r="A5" s="5"/>
      <c r="B5" s="6"/>
      <c r="C5" s="6"/>
      <c r="D5" s="6"/>
      <c r="E5" s="6"/>
      <c r="F5" s="7"/>
      <c r="G5" s="7" t="s">
        <v>5</v>
      </c>
      <c r="H5" s="6"/>
    </row>
    <row r="6" spans="1:8" ht="25.5" customHeight="1" thickBot="1">
      <c r="A6" s="128" t="s">
        <v>6</v>
      </c>
      <c r="B6" s="130" t="s">
        <v>7</v>
      </c>
      <c r="C6" s="132" t="s">
        <v>8</v>
      </c>
      <c r="D6" s="133"/>
      <c r="E6" s="104" t="s">
        <v>9</v>
      </c>
      <c r="F6" s="132" t="s">
        <v>10</v>
      </c>
      <c r="G6" s="134"/>
      <c r="H6" s="133"/>
    </row>
    <row r="7" spans="1:8" s="8" customFormat="1" ht="13.5" thickBot="1">
      <c r="A7" s="129"/>
      <c r="B7" s="131"/>
      <c r="C7" s="105" t="s">
        <v>11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</row>
    <row r="8" spans="1:8" ht="25.5">
      <c r="A8" s="11" t="s">
        <v>17</v>
      </c>
      <c r="B8" s="12" t="s">
        <v>18</v>
      </c>
      <c r="C8" s="13">
        <f aca="true" t="shared" si="0" ref="C8:H8">C10+C27</f>
        <v>6120</v>
      </c>
      <c r="D8" s="13">
        <f t="shared" si="0"/>
        <v>6567</v>
      </c>
      <c r="E8" s="13">
        <f t="shared" si="0"/>
        <v>6583</v>
      </c>
      <c r="F8" s="13">
        <f t="shared" si="0"/>
        <v>6673</v>
      </c>
      <c r="G8" s="13">
        <f t="shared" si="0"/>
        <v>6785</v>
      </c>
      <c r="H8" s="13">
        <f t="shared" si="0"/>
        <v>6916</v>
      </c>
    </row>
    <row r="9" spans="1:8" ht="12.75">
      <c r="A9" s="11" t="s">
        <v>19</v>
      </c>
      <c r="B9" s="12"/>
      <c r="C9" s="13"/>
      <c r="D9" s="13"/>
      <c r="E9" s="13"/>
      <c r="F9" s="13"/>
      <c r="G9" s="13"/>
      <c r="H9" s="13"/>
    </row>
    <row r="10" spans="1:9" ht="12.75">
      <c r="A10" s="11" t="s">
        <v>20</v>
      </c>
      <c r="B10" s="12" t="s">
        <v>18</v>
      </c>
      <c r="C10" s="13">
        <f aca="true" t="shared" si="1" ref="C10:H10">C12+C13+C14+C15+C16+C17+C18+C19+C20+C21+C22+C24+C25+C26</f>
        <v>765</v>
      </c>
      <c r="D10" s="13">
        <f t="shared" si="1"/>
        <v>834</v>
      </c>
      <c r="E10" s="13">
        <f t="shared" si="1"/>
        <v>842</v>
      </c>
      <c r="F10" s="13">
        <f t="shared" si="1"/>
        <v>851</v>
      </c>
      <c r="G10" s="13">
        <f t="shared" si="1"/>
        <v>860</v>
      </c>
      <c r="H10" s="13">
        <f t="shared" si="1"/>
        <v>868</v>
      </c>
      <c r="I10" s="14"/>
    </row>
    <row r="11" spans="1:8" ht="12.75">
      <c r="A11" s="15" t="s">
        <v>21</v>
      </c>
      <c r="B11" s="16"/>
      <c r="C11" s="84"/>
      <c r="D11" s="84"/>
      <c r="E11" s="36"/>
      <c r="F11" s="36"/>
      <c r="G11" s="36"/>
      <c r="H11" s="36"/>
    </row>
    <row r="12" spans="1:13" ht="12.75">
      <c r="A12" s="17" t="s">
        <v>22</v>
      </c>
      <c r="B12" s="16" t="s">
        <v>18</v>
      </c>
      <c r="C12" s="85">
        <v>78</v>
      </c>
      <c r="D12" s="85">
        <v>131</v>
      </c>
      <c r="E12" s="106">
        <v>132</v>
      </c>
      <c r="F12" s="106">
        <v>134</v>
      </c>
      <c r="G12" s="84">
        <v>135</v>
      </c>
      <c r="H12" s="107">
        <v>135</v>
      </c>
      <c r="I12" s="18"/>
      <c r="J12" s="18"/>
      <c r="K12" s="19"/>
      <c r="L12" s="19"/>
      <c r="M12" s="20"/>
    </row>
    <row r="13" spans="1:13" ht="12.75">
      <c r="A13" s="17" t="s">
        <v>23</v>
      </c>
      <c r="B13" s="16" t="s">
        <v>18</v>
      </c>
      <c r="C13" s="86">
        <v>7</v>
      </c>
      <c r="D13" s="85">
        <v>7</v>
      </c>
      <c r="E13" s="84">
        <v>0</v>
      </c>
      <c r="F13" s="84">
        <v>0</v>
      </c>
      <c r="G13" s="84">
        <v>0</v>
      </c>
      <c r="H13" s="108">
        <v>0</v>
      </c>
      <c r="I13" s="18"/>
      <c r="J13" s="18"/>
      <c r="K13" s="19"/>
      <c r="L13" s="19"/>
      <c r="M13" s="20"/>
    </row>
    <row r="14" spans="1:13" ht="12.75">
      <c r="A14" s="17" t="s">
        <v>24</v>
      </c>
      <c r="B14" s="16" t="s">
        <v>18</v>
      </c>
      <c r="C14" s="85">
        <v>0</v>
      </c>
      <c r="D14" s="85">
        <v>0</v>
      </c>
      <c r="E14" s="84">
        <v>0</v>
      </c>
      <c r="F14" s="84">
        <v>0</v>
      </c>
      <c r="G14" s="84">
        <v>0</v>
      </c>
      <c r="H14" s="108">
        <v>0</v>
      </c>
      <c r="I14" s="18"/>
      <c r="J14" s="18"/>
      <c r="K14" s="19"/>
      <c r="L14" s="19"/>
      <c r="M14" s="20"/>
    </row>
    <row r="15" spans="1:13" ht="12.75">
      <c r="A15" s="17" t="s">
        <v>25</v>
      </c>
      <c r="B15" s="16" t="s">
        <v>18</v>
      </c>
      <c r="C15" s="85">
        <v>93</v>
      </c>
      <c r="D15" s="85">
        <v>93</v>
      </c>
      <c r="E15" s="84">
        <v>93</v>
      </c>
      <c r="F15" s="84">
        <v>94</v>
      </c>
      <c r="G15" s="84">
        <v>94</v>
      </c>
      <c r="H15" s="108">
        <v>94</v>
      </c>
      <c r="I15" s="18"/>
      <c r="J15" s="18"/>
      <c r="K15" s="19"/>
      <c r="L15" s="19"/>
      <c r="M15" s="20"/>
    </row>
    <row r="16" spans="1:13" ht="25.5">
      <c r="A16" s="17" t="s">
        <v>26</v>
      </c>
      <c r="B16" s="16" t="s">
        <v>18</v>
      </c>
      <c r="C16" s="85">
        <v>0</v>
      </c>
      <c r="D16" s="85">
        <v>0</v>
      </c>
      <c r="E16" s="84">
        <v>0</v>
      </c>
      <c r="F16" s="84">
        <v>0</v>
      </c>
      <c r="G16" s="84">
        <v>0</v>
      </c>
      <c r="H16" s="108">
        <v>0</v>
      </c>
      <c r="I16" s="18"/>
      <c r="J16" s="18"/>
      <c r="K16" s="19"/>
      <c r="L16" s="19"/>
      <c r="M16" s="20"/>
    </row>
    <row r="17" spans="1:13" ht="12.75">
      <c r="A17" s="17" t="s">
        <v>27</v>
      </c>
      <c r="B17" s="16" t="s">
        <v>18</v>
      </c>
      <c r="C17" s="85">
        <v>68</v>
      </c>
      <c r="D17" s="85">
        <v>81</v>
      </c>
      <c r="E17" s="84">
        <v>81</v>
      </c>
      <c r="F17" s="84">
        <v>81</v>
      </c>
      <c r="G17" s="84">
        <v>81</v>
      </c>
      <c r="H17" s="108">
        <v>82</v>
      </c>
      <c r="I17" s="18"/>
      <c r="J17" s="18"/>
      <c r="K17" s="19"/>
      <c r="L17" s="19"/>
      <c r="M17" s="20"/>
    </row>
    <row r="18" spans="1:13" ht="38.25">
      <c r="A18" s="17" t="s">
        <v>28</v>
      </c>
      <c r="B18" s="16" t="s">
        <v>18</v>
      </c>
      <c r="C18" s="85">
        <v>388</v>
      </c>
      <c r="D18" s="85">
        <v>337</v>
      </c>
      <c r="E18" s="84">
        <v>342</v>
      </c>
      <c r="F18" s="106">
        <v>346</v>
      </c>
      <c r="G18" s="106">
        <v>350</v>
      </c>
      <c r="H18" s="107">
        <v>354</v>
      </c>
      <c r="I18" s="18"/>
      <c r="J18" s="18"/>
      <c r="K18" s="19"/>
      <c r="L18" s="19"/>
      <c r="M18" s="20"/>
    </row>
    <row r="19" spans="1:13" ht="12.75">
      <c r="A19" s="17" t="s">
        <v>29</v>
      </c>
      <c r="B19" s="16" t="s">
        <v>18</v>
      </c>
      <c r="C19" s="85">
        <v>17</v>
      </c>
      <c r="D19" s="85">
        <v>21</v>
      </c>
      <c r="E19" s="84">
        <v>21</v>
      </c>
      <c r="F19" s="84">
        <v>22</v>
      </c>
      <c r="G19" s="84">
        <v>22</v>
      </c>
      <c r="H19" s="108">
        <v>23</v>
      </c>
      <c r="I19" s="18"/>
      <c r="J19" s="18"/>
      <c r="K19" s="19"/>
      <c r="L19" s="19"/>
      <c r="M19" s="20"/>
    </row>
    <row r="20" spans="1:13" ht="12.75">
      <c r="A20" s="17" t="s">
        <v>30</v>
      </c>
      <c r="B20" s="16" t="s">
        <v>18</v>
      </c>
      <c r="C20" s="85">
        <v>23</v>
      </c>
      <c r="D20" s="85">
        <v>25</v>
      </c>
      <c r="E20" s="84">
        <v>25</v>
      </c>
      <c r="F20" s="84">
        <v>26</v>
      </c>
      <c r="G20" s="84">
        <v>26</v>
      </c>
      <c r="H20" s="108">
        <v>27</v>
      </c>
      <c r="I20" s="18"/>
      <c r="J20" s="18"/>
      <c r="K20" s="19"/>
      <c r="L20" s="19"/>
      <c r="M20" s="20"/>
    </row>
    <row r="21" spans="1:13" ht="12.75">
      <c r="A21" s="17" t="s">
        <v>31</v>
      </c>
      <c r="B21" s="16" t="s">
        <v>18</v>
      </c>
      <c r="C21" s="84"/>
      <c r="D21" s="84"/>
      <c r="E21" s="84"/>
      <c r="F21" s="84"/>
      <c r="G21" s="84"/>
      <c r="H21" s="108"/>
      <c r="I21" s="18"/>
      <c r="J21" s="21"/>
      <c r="K21" s="19"/>
      <c r="L21" s="19"/>
      <c r="M21" s="20"/>
    </row>
    <row r="22" spans="1:13" ht="25.5">
      <c r="A22" s="17" t="s">
        <v>32</v>
      </c>
      <c r="B22" s="16" t="s">
        <v>18</v>
      </c>
      <c r="C22" s="85">
        <v>60</v>
      </c>
      <c r="D22" s="85">
        <v>80</v>
      </c>
      <c r="E22" s="84">
        <v>88</v>
      </c>
      <c r="F22" s="84">
        <v>88</v>
      </c>
      <c r="G22" s="84">
        <v>89</v>
      </c>
      <c r="H22" s="108">
        <v>90</v>
      </c>
      <c r="I22" s="18"/>
      <c r="J22" s="18"/>
      <c r="K22" s="19"/>
      <c r="L22" s="19"/>
      <c r="M22" s="20"/>
    </row>
    <row r="23" spans="1:13" ht="12.75">
      <c r="A23" s="22" t="s">
        <v>33</v>
      </c>
      <c r="B23" s="16" t="s">
        <v>18</v>
      </c>
      <c r="C23" s="84"/>
      <c r="D23" s="84"/>
      <c r="E23" s="84"/>
      <c r="F23" s="84"/>
      <c r="G23" s="84"/>
      <c r="H23" s="108"/>
      <c r="I23" s="18"/>
      <c r="J23" s="21"/>
      <c r="K23" s="19"/>
      <c r="L23" s="19"/>
      <c r="M23" s="23"/>
    </row>
    <row r="24" spans="1:13" ht="12.75">
      <c r="A24" s="17" t="s">
        <v>34</v>
      </c>
      <c r="B24" s="16" t="s">
        <v>18</v>
      </c>
      <c r="C24" s="85">
        <v>5</v>
      </c>
      <c r="D24" s="85">
        <v>7</v>
      </c>
      <c r="E24" s="84">
        <v>7</v>
      </c>
      <c r="F24" s="84">
        <v>7</v>
      </c>
      <c r="G24" s="84">
        <v>8</v>
      </c>
      <c r="H24" s="108">
        <v>8</v>
      </c>
      <c r="I24" s="18"/>
      <c r="J24" s="18"/>
      <c r="K24" s="19"/>
      <c r="L24" s="19"/>
      <c r="M24" s="20"/>
    </row>
    <row r="25" spans="1:13" ht="25.5">
      <c r="A25" s="17" t="s">
        <v>35</v>
      </c>
      <c r="B25" s="16" t="s">
        <v>18</v>
      </c>
      <c r="C25" s="85">
        <v>10</v>
      </c>
      <c r="D25" s="85">
        <v>15</v>
      </c>
      <c r="E25" s="84">
        <v>15</v>
      </c>
      <c r="F25" s="84">
        <v>15</v>
      </c>
      <c r="G25" s="84">
        <v>16</v>
      </c>
      <c r="H25" s="108">
        <v>16</v>
      </c>
      <c r="I25" s="18"/>
      <c r="J25" s="18"/>
      <c r="K25" s="19"/>
      <c r="L25" s="19"/>
      <c r="M25" s="20"/>
    </row>
    <row r="26" spans="1:13" ht="25.5">
      <c r="A26" s="17" t="s">
        <v>36</v>
      </c>
      <c r="B26" s="16" t="s">
        <v>18</v>
      </c>
      <c r="C26" s="85">
        <v>16</v>
      </c>
      <c r="D26" s="85">
        <v>37</v>
      </c>
      <c r="E26" s="84">
        <v>38</v>
      </c>
      <c r="F26" s="84">
        <v>38</v>
      </c>
      <c r="G26" s="84">
        <v>39</v>
      </c>
      <c r="H26" s="108">
        <v>39</v>
      </c>
      <c r="I26" s="18"/>
      <c r="J26" s="18"/>
      <c r="K26" s="19"/>
      <c r="L26" s="19"/>
      <c r="M26" s="20"/>
    </row>
    <row r="27" spans="1:13" ht="12.75">
      <c r="A27" s="24" t="s">
        <v>37</v>
      </c>
      <c r="B27" s="12" t="s">
        <v>38</v>
      </c>
      <c r="C27" s="13">
        <f aca="true" t="shared" si="2" ref="C27:H27">C29+C30+C31+C32+C33+C34+C35+C36+C37+C38+C39+C41+C42+C43</f>
        <v>5355</v>
      </c>
      <c r="D27" s="13">
        <f t="shared" si="2"/>
        <v>5733</v>
      </c>
      <c r="E27" s="13">
        <f t="shared" si="2"/>
        <v>5741</v>
      </c>
      <c r="F27" s="13">
        <f t="shared" si="2"/>
        <v>5822</v>
      </c>
      <c r="G27" s="13">
        <f t="shared" si="2"/>
        <v>5925</v>
      </c>
      <c r="H27" s="13">
        <f t="shared" si="2"/>
        <v>6048</v>
      </c>
      <c r="I27" s="23"/>
      <c r="J27" s="23"/>
      <c r="K27" s="23"/>
      <c r="L27" s="23"/>
      <c r="M27" s="23"/>
    </row>
    <row r="28" spans="1:8" ht="12.75">
      <c r="A28" s="15" t="s">
        <v>21</v>
      </c>
      <c r="B28" s="16"/>
      <c r="C28" s="84"/>
      <c r="D28" s="84"/>
      <c r="E28" s="36"/>
      <c r="F28" s="36"/>
      <c r="G28" s="36"/>
      <c r="H28" s="36"/>
    </row>
    <row r="29" spans="1:9" ht="12.75">
      <c r="A29" s="17" t="s">
        <v>22</v>
      </c>
      <c r="B29" s="16" t="s">
        <v>38</v>
      </c>
      <c r="C29" s="85">
        <v>298</v>
      </c>
      <c r="D29" s="85">
        <v>299</v>
      </c>
      <c r="E29" s="84">
        <v>303</v>
      </c>
      <c r="F29" s="84">
        <v>321</v>
      </c>
      <c r="G29" s="109">
        <v>335</v>
      </c>
      <c r="H29" s="108">
        <v>352</v>
      </c>
      <c r="I29" s="25"/>
    </row>
    <row r="30" spans="1:9" ht="12.75">
      <c r="A30" s="17" t="s">
        <v>23</v>
      </c>
      <c r="B30" s="16" t="s">
        <v>38</v>
      </c>
      <c r="C30" s="85">
        <v>26</v>
      </c>
      <c r="D30" s="85">
        <v>28</v>
      </c>
      <c r="E30" s="84">
        <v>28</v>
      </c>
      <c r="F30" s="84">
        <v>29</v>
      </c>
      <c r="G30" s="109">
        <v>29</v>
      </c>
      <c r="H30" s="108">
        <v>30</v>
      </c>
      <c r="I30" s="25"/>
    </row>
    <row r="31" spans="1:9" ht="12.75">
      <c r="A31" s="17" t="s">
        <v>24</v>
      </c>
      <c r="B31" s="16" t="s">
        <v>38</v>
      </c>
      <c r="C31" s="85"/>
      <c r="D31" s="85"/>
      <c r="E31" s="84"/>
      <c r="F31" s="84"/>
      <c r="G31" s="109"/>
      <c r="H31" s="108"/>
      <c r="I31" s="25"/>
    </row>
    <row r="32" spans="1:9" ht="12.75">
      <c r="A32" s="17" t="s">
        <v>25</v>
      </c>
      <c r="B32" s="16" t="s">
        <v>38</v>
      </c>
      <c r="C32" s="85">
        <v>61</v>
      </c>
      <c r="D32" s="85">
        <v>72</v>
      </c>
      <c r="E32" s="84">
        <v>72</v>
      </c>
      <c r="F32" s="84">
        <v>74</v>
      </c>
      <c r="G32" s="109">
        <v>76</v>
      </c>
      <c r="H32" s="108">
        <v>78</v>
      </c>
      <c r="I32" s="25"/>
    </row>
    <row r="33" spans="1:9" ht="25.5">
      <c r="A33" s="17" t="s">
        <v>26</v>
      </c>
      <c r="B33" s="16" t="s">
        <v>38</v>
      </c>
      <c r="C33" s="85"/>
      <c r="D33" s="85"/>
      <c r="E33" s="84"/>
      <c r="F33" s="84"/>
      <c r="G33" s="109"/>
      <c r="H33" s="108"/>
      <c r="I33" s="25"/>
    </row>
    <row r="34" spans="1:9" ht="12.75">
      <c r="A34" s="17" t="s">
        <v>27</v>
      </c>
      <c r="B34" s="16" t="s">
        <v>38</v>
      </c>
      <c r="C34" s="85">
        <v>64</v>
      </c>
      <c r="D34" s="85">
        <v>65</v>
      </c>
      <c r="E34" s="84">
        <v>65</v>
      </c>
      <c r="F34" s="84">
        <v>67</v>
      </c>
      <c r="G34" s="109">
        <v>69</v>
      </c>
      <c r="H34" s="108">
        <v>72</v>
      </c>
      <c r="I34" s="25"/>
    </row>
    <row r="35" spans="1:9" ht="38.25">
      <c r="A35" s="17" t="s">
        <v>28</v>
      </c>
      <c r="B35" s="16" t="s">
        <v>38</v>
      </c>
      <c r="C35" s="85">
        <v>3620</v>
      </c>
      <c r="D35" s="85">
        <v>3903</v>
      </c>
      <c r="E35" s="84">
        <v>3907</v>
      </c>
      <c r="F35" s="84">
        <v>3941</v>
      </c>
      <c r="G35" s="109">
        <v>3996</v>
      </c>
      <c r="H35" s="108">
        <v>4068</v>
      </c>
      <c r="I35" s="25"/>
    </row>
    <row r="36" spans="1:9" ht="12.75">
      <c r="A36" s="17" t="s">
        <v>29</v>
      </c>
      <c r="B36" s="16" t="s">
        <v>38</v>
      </c>
      <c r="C36" s="85">
        <v>178</v>
      </c>
      <c r="D36" s="85">
        <v>191</v>
      </c>
      <c r="E36" s="84">
        <v>191</v>
      </c>
      <c r="F36" s="84">
        <v>195</v>
      </c>
      <c r="G36" s="109">
        <v>201</v>
      </c>
      <c r="H36" s="108">
        <v>207</v>
      </c>
      <c r="I36" s="25"/>
    </row>
    <row r="37" spans="1:9" ht="12.75">
      <c r="A37" s="17" t="s">
        <v>30</v>
      </c>
      <c r="B37" s="16" t="s">
        <v>38</v>
      </c>
      <c r="C37" s="85">
        <v>279</v>
      </c>
      <c r="D37" s="85">
        <v>303</v>
      </c>
      <c r="E37" s="84">
        <v>303</v>
      </c>
      <c r="F37" s="84">
        <v>310</v>
      </c>
      <c r="G37" s="109">
        <v>315</v>
      </c>
      <c r="H37" s="108">
        <v>319</v>
      </c>
      <c r="I37" s="25"/>
    </row>
    <row r="38" spans="1:9" ht="12.75">
      <c r="A38" s="17" t="s">
        <v>31</v>
      </c>
      <c r="B38" s="16" t="s">
        <v>38</v>
      </c>
      <c r="C38" s="84"/>
      <c r="D38" s="84"/>
      <c r="E38" s="84"/>
      <c r="F38" s="84"/>
      <c r="G38" s="109"/>
      <c r="H38" s="108"/>
      <c r="I38" s="25"/>
    </row>
    <row r="39" spans="1:9" ht="25.5">
      <c r="A39" s="17" t="s">
        <v>32</v>
      </c>
      <c r="B39" s="16" t="s">
        <v>38</v>
      </c>
      <c r="C39" s="85">
        <v>14</v>
      </c>
      <c r="D39" s="85">
        <v>10</v>
      </c>
      <c r="E39" s="84">
        <v>10</v>
      </c>
      <c r="F39" s="84">
        <v>11</v>
      </c>
      <c r="G39" s="109">
        <v>11</v>
      </c>
      <c r="H39" s="108">
        <v>12</v>
      </c>
      <c r="I39" s="25"/>
    </row>
    <row r="40" spans="1:9" ht="12.75">
      <c r="A40" s="22" t="s">
        <v>33</v>
      </c>
      <c r="B40" s="16" t="s">
        <v>38</v>
      </c>
      <c r="C40" s="84"/>
      <c r="D40" s="84"/>
      <c r="E40" s="84"/>
      <c r="F40" s="84"/>
      <c r="G40" s="84"/>
      <c r="H40" s="108"/>
      <c r="I40" s="25"/>
    </row>
    <row r="41" spans="1:9" ht="12.75">
      <c r="A41" s="17" t="s">
        <v>34</v>
      </c>
      <c r="B41" s="16" t="s">
        <v>38</v>
      </c>
      <c r="C41" s="85">
        <v>3</v>
      </c>
      <c r="D41" s="85">
        <v>3</v>
      </c>
      <c r="E41" s="84">
        <v>3</v>
      </c>
      <c r="F41" s="84">
        <v>3</v>
      </c>
      <c r="G41" s="109">
        <v>4</v>
      </c>
      <c r="H41" s="108">
        <v>4</v>
      </c>
      <c r="I41" s="25"/>
    </row>
    <row r="42" spans="1:9" ht="25.5">
      <c r="A42" s="17" t="s">
        <v>35</v>
      </c>
      <c r="B42" s="16" t="s">
        <v>38</v>
      </c>
      <c r="C42" s="85">
        <v>55</v>
      </c>
      <c r="D42" s="85">
        <v>59</v>
      </c>
      <c r="E42" s="84">
        <v>59</v>
      </c>
      <c r="F42" s="84">
        <v>62</v>
      </c>
      <c r="G42" s="109">
        <v>66</v>
      </c>
      <c r="H42" s="108">
        <v>69</v>
      </c>
      <c r="I42" s="25"/>
    </row>
    <row r="43" spans="1:9" ht="25.5">
      <c r="A43" s="17" t="s">
        <v>36</v>
      </c>
      <c r="B43" s="16" t="s">
        <v>38</v>
      </c>
      <c r="C43" s="85">
        <v>757</v>
      </c>
      <c r="D43" s="85">
        <v>800</v>
      </c>
      <c r="E43" s="84">
        <v>800</v>
      </c>
      <c r="F43" s="84">
        <v>809</v>
      </c>
      <c r="G43" s="109">
        <v>823</v>
      </c>
      <c r="H43" s="108">
        <v>837</v>
      </c>
      <c r="I43" s="25"/>
    </row>
    <row r="44" spans="1:8" ht="25.5">
      <c r="A44" s="11" t="s">
        <v>39</v>
      </c>
      <c r="B44" s="12" t="s">
        <v>38</v>
      </c>
      <c r="C44" s="26">
        <f aca="true" t="shared" si="3" ref="C44:H44">C46+C63</f>
        <v>11258</v>
      </c>
      <c r="D44" s="26">
        <f t="shared" si="3"/>
        <v>11976</v>
      </c>
      <c r="E44" s="13">
        <f t="shared" si="3"/>
        <v>12092</v>
      </c>
      <c r="F44" s="13">
        <f t="shared" si="3"/>
        <v>12236</v>
      </c>
      <c r="G44" s="13">
        <f t="shared" si="3"/>
        <v>12435</v>
      </c>
      <c r="H44" s="13">
        <f t="shared" si="3"/>
        <v>12735</v>
      </c>
    </row>
    <row r="45" spans="1:8" ht="12.75">
      <c r="A45" s="11" t="s">
        <v>19</v>
      </c>
      <c r="B45" s="12"/>
      <c r="C45" s="26"/>
      <c r="D45" s="26"/>
      <c r="E45" s="13"/>
      <c r="F45" s="13"/>
      <c r="G45" s="13"/>
      <c r="H45" s="13"/>
    </row>
    <row r="46" spans="1:8" ht="12.75">
      <c r="A46" s="11" t="s">
        <v>40</v>
      </c>
      <c r="B46" s="12" t="s">
        <v>38</v>
      </c>
      <c r="C46" s="26">
        <f aca="true" t="shared" si="4" ref="C46:H46">C48+C49+C50+C51+C52+C53+C54+C55+C56+C57+C58+C60+C61+C62</f>
        <v>7290</v>
      </c>
      <c r="D46" s="26">
        <f t="shared" si="4"/>
        <v>7918</v>
      </c>
      <c r="E46" s="13">
        <f t="shared" si="4"/>
        <v>8015</v>
      </c>
      <c r="F46" s="13">
        <f t="shared" si="4"/>
        <v>8077</v>
      </c>
      <c r="G46" s="13">
        <f t="shared" si="4"/>
        <v>8172</v>
      </c>
      <c r="H46" s="13">
        <f t="shared" si="4"/>
        <v>8335</v>
      </c>
    </row>
    <row r="47" spans="1:8" ht="12.75">
      <c r="A47" s="27" t="s">
        <v>21</v>
      </c>
      <c r="B47" s="16"/>
      <c r="C47" s="87"/>
      <c r="D47" s="87"/>
      <c r="E47" s="36"/>
      <c r="F47" s="36"/>
      <c r="G47" s="36"/>
      <c r="H47" s="36"/>
    </row>
    <row r="48" spans="1:12" ht="12.75">
      <c r="A48" s="17" t="s">
        <v>22</v>
      </c>
      <c r="B48" s="16" t="s">
        <v>38</v>
      </c>
      <c r="C48" s="85">
        <v>414</v>
      </c>
      <c r="D48" s="87">
        <v>840</v>
      </c>
      <c r="E48" s="84">
        <v>866</v>
      </c>
      <c r="F48" s="84">
        <v>874</v>
      </c>
      <c r="G48" s="84">
        <v>884</v>
      </c>
      <c r="H48" s="108">
        <v>902</v>
      </c>
      <c r="J48" s="14"/>
      <c r="K48" s="19"/>
      <c r="L48" s="28"/>
    </row>
    <row r="49" spans="1:12" ht="12.75">
      <c r="A49" s="17" t="s">
        <v>23</v>
      </c>
      <c r="B49" s="16" t="s">
        <v>38</v>
      </c>
      <c r="C49" s="85">
        <v>59</v>
      </c>
      <c r="D49" s="87">
        <v>60</v>
      </c>
      <c r="E49" s="84">
        <v>0</v>
      </c>
      <c r="F49" s="84">
        <v>0</v>
      </c>
      <c r="G49" s="84">
        <v>0</v>
      </c>
      <c r="H49" s="108">
        <v>0</v>
      </c>
      <c r="J49" s="14"/>
      <c r="K49" s="19"/>
      <c r="L49" s="28"/>
    </row>
    <row r="50" spans="1:12" ht="12.75">
      <c r="A50" s="17" t="s">
        <v>24</v>
      </c>
      <c r="B50" s="16" t="s">
        <v>38</v>
      </c>
      <c r="C50" s="85">
        <v>0</v>
      </c>
      <c r="D50" s="87">
        <v>0</v>
      </c>
      <c r="E50" s="84">
        <v>0</v>
      </c>
      <c r="F50" s="84">
        <v>0</v>
      </c>
      <c r="G50" s="84">
        <v>0</v>
      </c>
      <c r="H50" s="108">
        <v>0</v>
      </c>
      <c r="J50" s="14"/>
      <c r="K50" s="19"/>
      <c r="L50" s="28"/>
    </row>
    <row r="51" spans="1:12" ht="12.75">
      <c r="A51" s="17" t="s">
        <v>25</v>
      </c>
      <c r="B51" s="16" t="s">
        <v>38</v>
      </c>
      <c r="C51" s="85">
        <v>1660</v>
      </c>
      <c r="D51" s="87">
        <v>1691</v>
      </c>
      <c r="E51" s="106">
        <v>1720</v>
      </c>
      <c r="F51" s="106">
        <v>1735</v>
      </c>
      <c r="G51" s="106">
        <v>1751</v>
      </c>
      <c r="H51" s="107">
        <v>1787</v>
      </c>
      <c r="J51" s="14"/>
      <c r="K51" s="19"/>
      <c r="L51" s="28"/>
    </row>
    <row r="52" spans="1:12" ht="25.5">
      <c r="A52" s="17" t="s">
        <v>26</v>
      </c>
      <c r="B52" s="16" t="s">
        <v>38</v>
      </c>
      <c r="C52" s="85">
        <v>0</v>
      </c>
      <c r="D52" s="87">
        <v>0</v>
      </c>
      <c r="E52" s="84">
        <v>0</v>
      </c>
      <c r="F52" s="84">
        <v>0</v>
      </c>
      <c r="G52" s="84">
        <v>0</v>
      </c>
      <c r="H52" s="108">
        <v>0</v>
      </c>
      <c r="J52" s="14"/>
      <c r="K52" s="19"/>
      <c r="L52" s="28"/>
    </row>
    <row r="53" spans="1:12" ht="12.75">
      <c r="A53" s="17" t="s">
        <v>27</v>
      </c>
      <c r="B53" s="16" t="s">
        <v>38</v>
      </c>
      <c r="C53" s="85">
        <v>1164</v>
      </c>
      <c r="D53" s="87">
        <v>1082</v>
      </c>
      <c r="E53" s="106">
        <v>1105</v>
      </c>
      <c r="F53" s="106">
        <v>1116</v>
      </c>
      <c r="G53" s="106">
        <v>1134</v>
      </c>
      <c r="H53" s="107">
        <v>1161</v>
      </c>
      <c r="J53" s="14"/>
      <c r="K53" s="19"/>
      <c r="L53" s="28"/>
    </row>
    <row r="54" spans="1:12" ht="38.25">
      <c r="A54" s="17" t="s">
        <v>28</v>
      </c>
      <c r="B54" s="16" t="s">
        <v>38</v>
      </c>
      <c r="C54" s="85">
        <v>2532</v>
      </c>
      <c r="D54" s="87">
        <v>1973</v>
      </c>
      <c r="E54" s="106">
        <v>2012</v>
      </c>
      <c r="F54" s="84">
        <v>2018</v>
      </c>
      <c r="G54" s="84">
        <v>2044</v>
      </c>
      <c r="H54" s="108">
        <v>2075</v>
      </c>
      <c r="J54" s="14"/>
      <c r="K54" s="19"/>
      <c r="L54" s="28"/>
    </row>
    <row r="55" spans="1:12" ht="12.75">
      <c r="A55" s="17" t="s">
        <v>29</v>
      </c>
      <c r="B55" s="16" t="s">
        <v>38</v>
      </c>
      <c r="C55" s="85">
        <v>149</v>
      </c>
      <c r="D55" s="87">
        <v>130</v>
      </c>
      <c r="E55" s="84">
        <v>133</v>
      </c>
      <c r="F55" s="84">
        <v>140</v>
      </c>
      <c r="G55" s="84">
        <v>142</v>
      </c>
      <c r="H55" s="108">
        <v>149</v>
      </c>
      <c r="J55" s="14"/>
      <c r="K55" s="19"/>
      <c r="L55" s="28"/>
    </row>
    <row r="56" spans="1:12" ht="12.75">
      <c r="A56" s="17" t="s">
        <v>30</v>
      </c>
      <c r="B56" s="16" t="s">
        <v>38</v>
      </c>
      <c r="C56" s="85">
        <v>164</v>
      </c>
      <c r="D56" s="87">
        <v>196</v>
      </c>
      <c r="E56" s="84">
        <v>198</v>
      </c>
      <c r="F56" s="84">
        <v>206</v>
      </c>
      <c r="G56" s="84">
        <v>208</v>
      </c>
      <c r="H56" s="108">
        <v>220</v>
      </c>
      <c r="J56" s="14"/>
      <c r="K56" s="19"/>
      <c r="L56" s="28"/>
    </row>
    <row r="57" spans="1:12" ht="12.75">
      <c r="A57" s="17" t="s">
        <v>31</v>
      </c>
      <c r="B57" s="16" t="s">
        <v>38</v>
      </c>
      <c r="C57" s="87"/>
      <c r="D57" s="87"/>
      <c r="E57" s="84"/>
      <c r="F57" s="84"/>
      <c r="G57" s="84"/>
      <c r="H57" s="108"/>
      <c r="J57" s="14"/>
      <c r="K57" s="19"/>
      <c r="L57" s="23"/>
    </row>
    <row r="58" spans="1:12" ht="25.5">
      <c r="A58" s="17" t="s">
        <v>32</v>
      </c>
      <c r="B58" s="16" t="s">
        <v>38</v>
      </c>
      <c r="C58" s="85">
        <v>711</v>
      </c>
      <c r="D58" s="85">
        <v>1184</v>
      </c>
      <c r="E58" s="106">
        <v>1199</v>
      </c>
      <c r="F58" s="106">
        <v>1202</v>
      </c>
      <c r="G58" s="106">
        <v>1209</v>
      </c>
      <c r="H58" s="107">
        <v>1225</v>
      </c>
      <c r="J58" s="14"/>
      <c r="K58" s="19"/>
      <c r="L58" s="28"/>
    </row>
    <row r="59" spans="1:12" ht="12.75">
      <c r="A59" s="22" t="s">
        <v>33</v>
      </c>
      <c r="B59" s="16" t="s">
        <v>38</v>
      </c>
      <c r="C59" s="87"/>
      <c r="D59" s="87"/>
      <c r="E59" s="84"/>
      <c r="F59" s="84"/>
      <c r="G59" s="84"/>
      <c r="H59" s="108"/>
      <c r="J59" s="14"/>
      <c r="K59" s="19"/>
      <c r="L59" s="23"/>
    </row>
    <row r="60" spans="1:12" ht="12.75">
      <c r="A60" s="17" t="s">
        <v>34</v>
      </c>
      <c r="B60" s="16" t="s">
        <v>38</v>
      </c>
      <c r="C60" s="85">
        <v>12</v>
      </c>
      <c r="D60" s="85">
        <v>49</v>
      </c>
      <c r="E60" s="84">
        <v>50</v>
      </c>
      <c r="F60" s="84">
        <v>50</v>
      </c>
      <c r="G60" s="84">
        <v>54</v>
      </c>
      <c r="H60" s="108">
        <v>56</v>
      </c>
      <c r="J60" s="14"/>
      <c r="K60" s="19"/>
      <c r="L60" s="28"/>
    </row>
    <row r="61" spans="1:12" ht="25.5">
      <c r="A61" s="17" t="s">
        <v>35</v>
      </c>
      <c r="B61" s="16" t="s">
        <v>38</v>
      </c>
      <c r="C61" s="85">
        <v>98</v>
      </c>
      <c r="D61" s="85">
        <v>102</v>
      </c>
      <c r="E61" s="106">
        <v>106</v>
      </c>
      <c r="F61" s="106">
        <v>108</v>
      </c>
      <c r="G61" s="106">
        <v>111</v>
      </c>
      <c r="H61" s="107">
        <v>115</v>
      </c>
      <c r="J61" s="14"/>
      <c r="K61" s="19"/>
      <c r="L61" s="28"/>
    </row>
    <row r="62" spans="1:12" ht="25.5">
      <c r="A62" s="17" t="s">
        <v>36</v>
      </c>
      <c r="B62" s="16" t="s">
        <v>38</v>
      </c>
      <c r="C62" s="85">
        <v>327</v>
      </c>
      <c r="D62" s="85">
        <v>611</v>
      </c>
      <c r="E62" s="106">
        <v>626</v>
      </c>
      <c r="F62" s="106">
        <v>628</v>
      </c>
      <c r="G62" s="106">
        <v>635</v>
      </c>
      <c r="H62" s="107">
        <v>645</v>
      </c>
      <c r="J62" s="14"/>
      <c r="K62" s="19"/>
      <c r="L62" s="28"/>
    </row>
    <row r="63" spans="1:12" ht="25.5">
      <c r="A63" s="11" t="s">
        <v>41</v>
      </c>
      <c r="B63" s="12" t="s">
        <v>38</v>
      </c>
      <c r="C63" s="26">
        <f aca="true" t="shared" si="5" ref="C63:H63">C65+C66+C67+C68+C69+C70+C71+C72+C73+C74+C75+C77+C78+C79</f>
        <v>3968</v>
      </c>
      <c r="D63" s="26">
        <f t="shared" si="5"/>
        <v>4058</v>
      </c>
      <c r="E63" s="13">
        <f t="shared" si="5"/>
        <v>4077</v>
      </c>
      <c r="F63" s="13">
        <f t="shared" si="5"/>
        <v>4159</v>
      </c>
      <c r="G63" s="13">
        <f t="shared" si="5"/>
        <v>4263</v>
      </c>
      <c r="H63" s="13">
        <f t="shared" si="5"/>
        <v>4400</v>
      </c>
      <c r="J63" s="14"/>
      <c r="K63" s="18"/>
      <c r="L63" s="18"/>
    </row>
    <row r="64" spans="1:8" ht="12.75">
      <c r="A64" s="27" t="s">
        <v>21</v>
      </c>
      <c r="B64" s="16"/>
      <c r="C64" s="87"/>
      <c r="D64" s="87"/>
      <c r="E64" s="36"/>
      <c r="F64" s="36"/>
      <c r="G64" s="36"/>
      <c r="H64" s="36"/>
    </row>
    <row r="65" spans="1:9" ht="12.75">
      <c r="A65" s="17" t="s">
        <v>22</v>
      </c>
      <c r="B65" s="16" t="s">
        <v>38</v>
      </c>
      <c r="C65" s="85">
        <v>439</v>
      </c>
      <c r="D65" s="87">
        <v>450</v>
      </c>
      <c r="E65" s="84">
        <v>454</v>
      </c>
      <c r="F65" s="84">
        <v>464</v>
      </c>
      <c r="G65" s="109">
        <v>472</v>
      </c>
      <c r="H65" s="108">
        <v>485</v>
      </c>
      <c r="I65" s="29"/>
    </row>
    <row r="66" spans="1:9" ht="12.75">
      <c r="A66" s="17" t="s">
        <v>23</v>
      </c>
      <c r="B66" s="16" t="s">
        <v>38</v>
      </c>
      <c r="C66" s="87"/>
      <c r="D66" s="87"/>
      <c r="E66" s="84"/>
      <c r="F66" s="84"/>
      <c r="G66" s="109"/>
      <c r="H66" s="108"/>
      <c r="I66" s="29"/>
    </row>
    <row r="67" spans="1:9" ht="12.75">
      <c r="A67" s="17" t="s">
        <v>24</v>
      </c>
      <c r="B67" s="16" t="s">
        <v>38</v>
      </c>
      <c r="C67" s="87"/>
      <c r="D67" s="87"/>
      <c r="E67" s="84"/>
      <c r="F67" s="84"/>
      <c r="G67" s="109"/>
      <c r="H67" s="108"/>
      <c r="I67" s="29"/>
    </row>
    <row r="68" spans="1:9" ht="12.75">
      <c r="A68" s="17" t="s">
        <v>25</v>
      </c>
      <c r="B68" s="16" t="s">
        <v>38</v>
      </c>
      <c r="C68" s="85">
        <v>388</v>
      </c>
      <c r="D68" s="87">
        <v>397</v>
      </c>
      <c r="E68" s="84">
        <v>397</v>
      </c>
      <c r="F68" s="84">
        <v>402</v>
      </c>
      <c r="G68" s="109">
        <v>406</v>
      </c>
      <c r="H68" s="108">
        <v>411</v>
      </c>
      <c r="I68" s="29"/>
    </row>
    <row r="69" spans="1:9" ht="25.5">
      <c r="A69" s="17" t="s">
        <v>26</v>
      </c>
      <c r="B69" s="16" t="s">
        <v>38</v>
      </c>
      <c r="C69" s="85"/>
      <c r="D69" s="87"/>
      <c r="E69" s="84"/>
      <c r="F69" s="84"/>
      <c r="G69" s="109"/>
      <c r="H69" s="108"/>
      <c r="I69" s="29"/>
    </row>
    <row r="70" spans="1:9" ht="12.75">
      <c r="A70" s="17" t="s">
        <v>27</v>
      </c>
      <c r="B70" s="16" t="s">
        <v>38</v>
      </c>
      <c r="C70" s="85">
        <v>9</v>
      </c>
      <c r="D70" s="87">
        <v>9</v>
      </c>
      <c r="E70" s="84">
        <v>9</v>
      </c>
      <c r="F70" s="84">
        <v>11</v>
      </c>
      <c r="G70" s="109">
        <v>13</v>
      </c>
      <c r="H70" s="108">
        <v>17</v>
      </c>
      <c r="I70" s="29"/>
    </row>
    <row r="71" spans="1:9" ht="38.25">
      <c r="A71" s="17" t="s">
        <v>28</v>
      </c>
      <c r="B71" s="16" t="s">
        <v>38</v>
      </c>
      <c r="C71" s="85">
        <v>2462</v>
      </c>
      <c r="D71" s="87">
        <v>2518</v>
      </c>
      <c r="E71" s="84">
        <v>2530</v>
      </c>
      <c r="F71" s="84">
        <v>2575</v>
      </c>
      <c r="G71" s="109">
        <v>2636</v>
      </c>
      <c r="H71" s="108">
        <v>2718</v>
      </c>
      <c r="I71" s="30"/>
    </row>
    <row r="72" spans="1:9" ht="12.75">
      <c r="A72" s="17" t="s">
        <v>29</v>
      </c>
      <c r="B72" s="16" t="s">
        <v>38</v>
      </c>
      <c r="C72" s="85">
        <v>157</v>
      </c>
      <c r="D72" s="87">
        <v>161</v>
      </c>
      <c r="E72" s="84">
        <v>162</v>
      </c>
      <c r="F72" s="84">
        <v>170</v>
      </c>
      <c r="G72" s="109">
        <v>180</v>
      </c>
      <c r="H72" s="108">
        <v>192</v>
      </c>
      <c r="I72" s="29"/>
    </row>
    <row r="73" spans="1:9" ht="12.75">
      <c r="A73" s="17" t="s">
        <v>30</v>
      </c>
      <c r="B73" s="16" t="s">
        <v>38</v>
      </c>
      <c r="C73" s="85">
        <v>105</v>
      </c>
      <c r="D73" s="87">
        <v>107</v>
      </c>
      <c r="E73" s="84">
        <v>107</v>
      </c>
      <c r="F73" s="84">
        <v>110</v>
      </c>
      <c r="G73" s="109">
        <v>113</v>
      </c>
      <c r="H73" s="108">
        <v>118</v>
      </c>
      <c r="I73" s="29"/>
    </row>
    <row r="74" spans="1:9" ht="12.75">
      <c r="A74" s="17" t="s">
        <v>31</v>
      </c>
      <c r="B74" s="16" t="s">
        <v>38</v>
      </c>
      <c r="C74" s="87"/>
      <c r="D74" s="87"/>
      <c r="E74" s="84"/>
      <c r="F74" s="84"/>
      <c r="G74" s="109"/>
      <c r="H74" s="108"/>
      <c r="I74" s="29"/>
    </row>
    <row r="75" spans="1:9" ht="25.5">
      <c r="A75" s="17" t="s">
        <v>32</v>
      </c>
      <c r="B75" s="16" t="s">
        <v>38</v>
      </c>
      <c r="C75" s="85"/>
      <c r="D75" s="87"/>
      <c r="E75" s="84"/>
      <c r="F75" s="84"/>
      <c r="G75" s="109"/>
      <c r="H75" s="108"/>
      <c r="I75" s="29"/>
    </row>
    <row r="76" spans="1:9" ht="12.75">
      <c r="A76" s="22" t="s">
        <v>33</v>
      </c>
      <c r="B76" s="16" t="s">
        <v>38</v>
      </c>
      <c r="C76" s="87"/>
      <c r="D76" s="87"/>
      <c r="E76" s="84"/>
      <c r="F76" s="84"/>
      <c r="G76" s="84"/>
      <c r="H76" s="108"/>
      <c r="I76" s="29"/>
    </row>
    <row r="77" spans="1:9" ht="12.75">
      <c r="A77" s="17" t="s">
        <v>34</v>
      </c>
      <c r="B77" s="16" t="s">
        <v>38</v>
      </c>
      <c r="C77" s="87">
        <v>20</v>
      </c>
      <c r="D77" s="87">
        <v>20</v>
      </c>
      <c r="E77" s="84">
        <v>21</v>
      </c>
      <c r="F77" s="84">
        <v>22</v>
      </c>
      <c r="G77" s="109">
        <v>24</v>
      </c>
      <c r="H77" s="108">
        <v>24</v>
      </c>
      <c r="I77" s="29"/>
    </row>
    <row r="78" spans="1:9" ht="25.5">
      <c r="A78" s="17" t="s">
        <v>35</v>
      </c>
      <c r="B78" s="16" t="s">
        <v>38</v>
      </c>
      <c r="C78" s="85">
        <v>58</v>
      </c>
      <c r="D78" s="87">
        <v>59</v>
      </c>
      <c r="E78" s="84">
        <v>59</v>
      </c>
      <c r="F78" s="84">
        <v>61</v>
      </c>
      <c r="G78" s="109">
        <v>66</v>
      </c>
      <c r="H78" s="108">
        <v>70</v>
      </c>
      <c r="I78" s="29"/>
    </row>
    <row r="79" spans="1:9" ht="26.25" thickBot="1">
      <c r="A79" s="31" t="s">
        <v>36</v>
      </c>
      <c r="B79" s="32" t="s">
        <v>38</v>
      </c>
      <c r="C79" s="85">
        <v>330</v>
      </c>
      <c r="D79" s="87">
        <v>337</v>
      </c>
      <c r="E79" s="110">
        <v>338</v>
      </c>
      <c r="F79" s="110">
        <v>344</v>
      </c>
      <c r="G79" s="111">
        <v>353</v>
      </c>
      <c r="H79" s="112">
        <v>365</v>
      </c>
      <c r="I79" s="29"/>
    </row>
    <row r="80" spans="1:8" ht="12.75">
      <c r="A80" s="135" t="s">
        <v>42</v>
      </c>
      <c r="B80" s="33" t="s">
        <v>43</v>
      </c>
      <c r="C80" s="34">
        <f aca="true" t="shared" si="6" ref="C80:H80">C86+C157</f>
        <v>24472.199999999997</v>
      </c>
      <c r="D80" s="34">
        <f t="shared" si="6"/>
        <v>28058.391971476798</v>
      </c>
      <c r="E80" s="34">
        <f t="shared" si="6"/>
        <v>30781.875028608993</v>
      </c>
      <c r="F80" s="34">
        <f t="shared" si="6"/>
        <v>33600.81910408619</v>
      </c>
      <c r="G80" s="34">
        <f t="shared" si="6"/>
        <v>36826.123620637314</v>
      </c>
      <c r="H80" s="34">
        <f t="shared" si="6"/>
        <v>40795.11036858511</v>
      </c>
    </row>
    <row r="81" spans="1:8" ht="12" customHeight="1">
      <c r="A81" s="136"/>
      <c r="B81" s="16" t="s">
        <v>44</v>
      </c>
      <c r="C81" s="35"/>
      <c r="D81" s="36">
        <f>D80/C80*100</f>
        <v>114.65414622092334</v>
      </c>
      <c r="E81" s="36">
        <f>E80/D80*100</f>
        <v>109.70648303687823</v>
      </c>
      <c r="F81" s="36">
        <f>F80/E80*100</f>
        <v>109.15780495131386</v>
      </c>
      <c r="G81" s="36">
        <f>G80/F80*100</f>
        <v>109.59888658237766</v>
      </c>
      <c r="H81" s="36">
        <f>H80/G80*100</f>
        <v>110.7776392346752</v>
      </c>
    </row>
    <row r="82" spans="1:8" ht="12" customHeight="1">
      <c r="A82" s="37" t="s">
        <v>45</v>
      </c>
      <c r="B82" s="12" t="s">
        <v>44</v>
      </c>
      <c r="C82" s="35"/>
      <c r="D82" s="35">
        <f>D84/C84*100</f>
        <v>106.703843253978</v>
      </c>
      <c r="E82" s="35">
        <f>E84/D84*100</f>
        <v>103.5796782710523</v>
      </c>
      <c r="F82" s="35">
        <f>F84/E84*100</f>
        <v>103.71212052196341</v>
      </c>
      <c r="G82" s="35">
        <f>G84/F84*100</f>
        <v>104.36653697895879</v>
      </c>
      <c r="H82" s="35">
        <f>H84/G84*100</f>
        <v>105.83242578154449</v>
      </c>
    </row>
    <row r="83" spans="1:8" ht="12" customHeight="1">
      <c r="A83" s="38" t="s">
        <v>46</v>
      </c>
      <c r="B83" s="16" t="s">
        <v>44</v>
      </c>
      <c r="C83" s="35"/>
      <c r="D83" s="36">
        <f>D80/C80/D82*10000</f>
        <v>107.4508121961661</v>
      </c>
      <c r="E83" s="36">
        <f>E80/D80/E82*10000</f>
        <v>105.91506448764302</v>
      </c>
      <c r="F83" s="36">
        <f>F80/E80/F82*10000</f>
        <v>105.25076953584919</v>
      </c>
      <c r="G83" s="36">
        <f>G80/F80/G82*10000</f>
        <v>105.01343606377756</v>
      </c>
      <c r="H83" s="36">
        <f>H80/G80/H82*10000</f>
        <v>104.67268270250032</v>
      </c>
    </row>
    <row r="84" spans="1:8" ht="12" customHeight="1" thickBot="1">
      <c r="A84" s="39" t="s">
        <v>47</v>
      </c>
      <c r="B84" s="40" t="s">
        <v>48</v>
      </c>
      <c r="C84" s="41">
        <f aca="true" t="shared" si="7" ref="C84:H84">C90+C161</f>
        <v>24472.199999999997</v>
      </c>
      <c r="D84" s="41">
        <f t="shared" si="7"/>
        <v>26112.7779288</v>
      </c>
      <c r="E84" s="41">
        <f t="shared" si="7"/>
        <v>27047.531366285395</v>
      </c>
      <c r="F84" s="41">
        <f t="shared" si="7"/>
        <v>28051.568328817768</v>
      </c>
      <c r="G84" s="41">
        <f t="shared" si="7"/>
        <v>29276.450433073485</v>
      </c>
      <c r="H84" s="41">
        <f t="shared" si="7"/>
        <v>30983.977676053153</v>
      </c>
    </row>
    <row r="85" spans="1:8" ht="12" customHeight="1" thickBot="1">
      <c r="A85" s="42" t="s">
        <v>19</v>
      </c>
      <c r="B85" s="43"/>
      <c r="C85" s="88"/>
      <c r="D85" s="88"/>
      <c r="E85" s="88"/>
      <c r="F85" s="88"/>
      <c r="G85" s="88"/>
      <c r="H85" s="88"/>
    </row>
    <row r="86" spans="1:8" ht="12" customHeight="1">
      <c r="A86" s="135" t="s">
        <v>49</v>
      </c>
      <c r="B86" s="33" t="s">
        <v>43</v>
      </c>
      <c r="C86" s="34">
        <f aca="true" t="shared" si="8" ref="C86:H86">C91+C97+C103+C109+C115+C121+C127+C133+C139+C152</f>
        <v>14048.99</v>
      </c>
      <c r="D86" s="34">
        <f t="shared" si="8"/>
        <v>16725.6928154368</v>
      </c>
      <c r="E86" s="34">
        <f t="shared" si="8"/>
        <v>18347.81769786175</v>
      </c>
      <c r="F86" s="34">
        <f t="shared" si="8"/>
        <v>20119.712857234685</v>
      </c>
      <c r="G86" s="34">
        <f t="shared" si="8"/>
        <v>22114.105008638595</v>
      </c>
      <c r="H86" s="34">
        <f t="shared" si="8"/>
        <v>24609.10203096999</v>
      </c>
    </row>
    <row r="87" spans="1:8" ht="12" customHeight="1">
      <c r="A87" s="136"/>
      <c r="B87" s="16" t="s">
        <v>44</v>
      </c>
      <c r="C87" s="35"/>
      <c r="D87" s="44">
        <f>D86/C86*100</f>
        <v>119.05263521033753</v>
      </c>
      <c r="E87" s="44">
        <f>E86/D86*100</f>
        <v>109.69840173632643</v>
      </c>
      <c r="F87" s="44">
        <f>F86/E86*100</f>
        <v>109.65725291449475</v>
      </c>
      <c r="G87" s="44">
        <f>G86/F86*100</f>
        <v>109.9126273101197</v>
      </c>
      <c r="H87" s="45">
        <f>H86/G86*100</f>
        <v>111.2823784700161</v>
      </c>
    </row>
    <row r="88" spans="1:8" ht="12" customHeight="1">
      <c r="A88" s="37" t="s">
        <v>45</v>
      </c>
      <c r="B88" s="12" t="s">
        <v>44</v>
      </c>
      <c r="C88" s="35"/>
      <c r="D88" s="35">
        <f>D90/C90*100</f>
        <v>110.96804203576198</v>
      </c>
      <c r="E88" s="35">
        <f>E90/D90*100</f>
        <v>103.60742818655754</v>
      </c>
      <c r="F88" s="35">
        <f>F90/E90*100</f>
        <v>104.12198387607332</v>
      </c>
      <c r="G88" s="35">
        <f>G90/F90*100</f>
        <v>104.53874705474821</v>
      </c>
      <c r="H88" s="35">
        <f>H90/G90*100</f>
        <v>106.13770675455909</v>
      </c>
    </row>
    <row r="89" spans="1:8" ht="12" customHeight="1">
      <c r="A89" s="38" t="s">
        <v>46</v>
      </c>
      <c r="B89" s="16" t="s">
        <v>44</v>
      </c>
      <c r="C89" s="35"/>
      <c r="D89" s="36">
        <f>D86/C86/D88*10000</f>
        <v>107.28551484396752</v>
      </c>
      <c r="E89" s="36">
        <f>E86/D86/E88*10000</f>
        <v>105.87889657757104</v>
      </c>
      <c r="F89" s="36">
        <f>F86/E86/F88*10000</f>
        <v>105.31613866002547</v>
      </c>
      <c r="G89" s="36">
        <f>G86/F86/G88*10000</f>
        <v>105.14056309911302</v>
      </c>
      <c r="H89" s="36">
        <f>H86/G86/H88*10000</f>
        <v>104.84716682955468</v>
      </c>
    </row>
    <row r="90" spans="1:8" ht="12" customHeight="1" thickBot="1">
      <c r="A90" s="39" t="s">
        <v>47</v>
      </c>
      <c r="B90" s="40" t="s">
        <v>48</v>
      </c>
      <c r="C90" s="41">
        <f aca="true" t="shared" si="9" ref="C90:H90">C96+C102+C108+C114+C120+C126+C132+C138+C144+C156</f>
        <v>14048.99</v>
      </c>
      <c r="D90" s="41">
        <f t="shared" si="9"/>
        <v>15589.889128799998</v>
      </c>
      <c r="E90" s="41">
        <f t="shared" si="9"/>
        <v>16152.2831834854</v>
      </c>
      <c r="F90" s="41">
        <f t="shared" si="9"/>
        <v>16818.07769192637</v>
      </c>
      <c r="G90" s="41">
        <f t="shared" si="9"/>
        <v>17581.407697833944</v>
      </c>
      <c r="H90" s="41">
        <f t="shared" si="9"/>
        <v>18660.50294565047</v>
      </c>
    </row>
    <row r="91" spans="1:8" s="82" customFormat="1" ht="12.75">
      <c r="A91" s="137" t="s">
        <v>22</v>
      </c>
      <c r="B91" s="33" t="s">
        <v>43</v>
      </c>
      <c r="C91" s="91">
        <v>1010.7</v>
      </c>
      <c r="D91" s="46">
        <f>C91*D93*D95/10000</f>
        <v>1403.7429565440002</v>
      </c>
      <c r="E91" s="46">
        <f>D91*E93*E95/10000</f>
        <v>1499.3659267437774</v>
      </c>
      <c r="F91" s="46">
        <f>E91*F93*F95/10000</f>
        <v>1626.0353589669453</v>
      </c>
      <c r="G91" s="46">
        <f>F91*G93*G95/10000</f>
        <v>1736.735846205415</v>
      </c>
      <c r="H91" s="47">
        <f>G91*H93*H95/10000</f>
        <v>1854.8165163889212</v>
      </c>
    </row>
    <row r="92" spans="1:8" s="82" customFormat="1" ht="12.75">
      <c r="A92" s="138"/>
      <c r="B92" s="16" t="s">
        <v>44</v>
      </c>
      <c r="C92" s="44"/>
      <c r="D92" s="44">
        <f>D91/C91*100</f>
        <v>138.88819200000003</v>
      </c>
      <c r="E92" s="44">
        <f>E91/D91*100</f>
        <v>106.812</v>
      </c>
      <c r="F92" s="44">
        <f>F91/E91*100</f>
        <v>108.4482</v>
      </c>
      <c r="G92" s="44">
        <f>G91/F91*100</f>
        <v>106.80800000000002</v>
      </c>
      <c r="H92" s="45">
        <f>H91/G91*100</f>
        <v>106.799</v>
      </c>
    </row>
    <row r="93" spans="1:8" s="82" customFormat="1" ht="12.75">
      <c r="A93" s="48" t="s">
        <v>45</v>
      </c>
      <c r="B93" s="16" t="s">
        <v>44</v>
      </c>
      <c r="C93" s="36"/>
      <c r="D93" s="36">
        <v>135.633</v>
      </c>
      <c r="E93" s="36">
        <v>103.2</v>
      </c>
      <c r="F93" s="36">
        <v>102.6</v>
      </c>
      <c r="G93" s="36">
        <v>102.7</v>
      </c>
      <c r="H93" s="95">
        <v>102.2</v>
      </c>
    </row>
    <row r="94" spans="1:8" s="82" customFormat="1" ht="13.5">
      <c r="A94" s="49" t="s">
        <v>50</v>
      </c>
      <c r="B94" s="50" t="s">
        <v>44</v>
      </c>
      <c r="C94" s="51"/>
      <c r="D94" s="51">
        <v>102.4</v>
      </c>
      <c r="E94" s="51">
        <v>104.1</v>
      </c>
      <c r="F94" s="51">
        <v>106.5</v>
      </c>
      <c r="G94" s="51">
        <v>104.8</v>
      </c>
      <c r="H94" s="52">
        <v>105.3</v>
      </c>
    </row>
    <row r="95" spans="1:8" s="82" customFormat="1" ht="12.75">
      <c r="A95" s="38" t="s">
        <v>46</v>
      </c>
      <c r="B95" s="16" t="s">
        <v>44</v>
      </c>
      <c r="C95" s="44"/>
      <c r="D95" s="89">
        <v>102.4</v>
      </c>
      <c r="E95" s="96">
        <v>103.5</v>
      </c>
      <c r="F95" s="96">
        <v>105.7</v>
      </c>
      <c r="G95" s="97">
        <v>104</v>
      </c>
      <c r="H95" s="97">
        <v>104.5</v>
      </c>
    </row>
    <row r="96" spans="1:8" s="82" customFormat="1" ht="13.5" thickBot="1">
      <c r="A96" s="39" t="s">
        <v>47</v>
      </c>
      <c r="B96" s="40" t="s">
        <v>48</v>
      </c>
      <c r="C96" s="53">
        <f>C91</f>
        <v>1010.7</v>
      </c>
      <c r="D96" s="41">
        <f>C96*D93/100</f>
        <v>1370.8427310000002</v>
      </c>
      <c r="E96" s="41">
        <f>D96*E93/100</f>
        <v>1414.7096983920003</v>
      </c>
      <c r="F96" s="41">
        <f>E96*F93/100</f>
        <v>1451.4921505501923</v>
      </c>
      <c r="G96" s="41">
        <f>F96*G93/100</f>
        <v>1490.6824386150474</v>
      </c>
      <c r="H96" s="54">
        <f>G96*H93/100</f>
        <v>1523.4774522645787</v>
      </c>
    </row>
    <row r="97" spans="1:8" ht="12" customHeight="1">
      <c r="A97" s="137" t="s">
        <v>24</v>
      </c>
      <c r="B97" s="33" t="s">
        <v>43</v>
      </c>
      <c r="C97" s="46"/>
      <c r="D97" s="46">
        <f>C97*D99*D101/10000</f>
        <v>0</v>
      </c>
      <c r="E97" s="46">
        <f>D97*E99*E101/10000</f>
        <v>0</v>
      </c>
      <c r="F97" s="46">
        <f>E97*F99*F101/10000</f>
        <v>0</v>
      </c>
      <c r="G97" s="46">
        <f>F97*G99*G101/10000</f>
        <v>0</v>
      </c>
      <c r="H97" s="47">
        <f>G97*H99*H101/10000</f>
        <v>0</v>
      </c>
    </row>
    <row r="98" spans="1:8" ht="12" customHeight="1">
      <c r="A98" s="138"/>
      <c r="B98" s="16" t="s">
        <v>44</v>
      </c>
      <c r="C98" s="44"/>
      <c r="D98" s="44" t="e">
        <f>D97/C97*100</f>
        <v>#DIV/0!</v>
      </c>
      <c r="E98" s="44" t="e">
        <f>E97/D97*100</f>
        <v>#DIV/0!</v>
      </c>
      <c r="F98" s="44" t="e">
        <f>F97/E97*100</f>
        <v>#DIV/0!</v>
      </c>
      <c r="G98" s="44" t="e">
        <f>G97/F97*100</f>
        <v>#DIV/0!</v>
      </c>
      <c r="H98" s="45" t="e">
        <f>H97/G97*100</f>
        <v>#DIV/0!</v>
      </c>
    </row>
    <row r="99" spans="1:8" ht="12" customHeight="1">
      <c r="A99" s="48" t="s">
        <v>45</v>
      </c>
      <c r="B99" s="16" t="s">
        <v>44</v>
      </c>
      <c r="C99" s="36"/>
      <c r="D99" s="36"/>
      <c r="E99" s="36"/>
      <c r="F99" s="36"/>
      <c r="G99" s="36"/>
      <c r="H99" s="95"/>
    </row>
    <row r="100" spans="1:8" ht="15" customHeight="1">
      <c r="A100" s="49" t="s">
        <v>50</v>
      </c>
      <c r="B100" s="50" t="s">
        <v>44</v>
      </c>
      <c r="C100" s="51"/>
      <c r="D100" s="51">
        <v>96.9</v>
      </c>
      <c r="E100" s="51">
        <v>120.7</v>
      </c>
      <c r="F100" s="51">
        <v>103.5</v>
      </c>
      <c r="G100" s="51">
        <v>104.3</v>
      </c>
      <c r="H100" s="52">
        <v>103</v>
      </c>
    </row>
    <row r="101" spans="1:8" ht="12" customHeight="1">
      <c r="A101" s="38" t="s">
        <v>46</v>
      </c>
      <c r="B101" s="16" t="s">
        <v>44</v>
      </c>
      <c r="C101" s="44"/>
      <c r="D101" s="44"/>
      <c r="E101" s="98"/>
      <c r="F101" s="98"/>
      <c r="G101" s="99"/>
      <c r="H101" s="99"/>
    </row>
    <row r="102" spans="1:8" ht="12" customHeight="1" thickBot="1">
      <c r="A102" s="39" t="s">
        <v>47</v>
      </c>
      <c r="B102" s="40" t="s">
        <v>48</v>
      </c>
      <c r="C102" s="53">
        <f>C97</f>
        <v>0</v>
      </c>
      <c r="D102" s="41">
        <f>C102*D99/100</f>
        <v>0</v>
      </c>
      <c r="E102" s="41">
        <f>D102*E99/100</f>
        <v>0</v>
      </c>
      <c r="F102" s="41">
        <f>E102*F99/100</f>
        <v>0</v>
      </c>
      <c r="G102" s="41">
        <f>F102*G99/100</f>
        <v>0</v>
      </c>
      <c r="H102" s="54">
        <f>G102*H99/100</f>
        <v>0</v>
      </c>
    </row>
    <row r="103" spans="1:8" ht="12" customHeight="1">
      <c r="A103" s="137" t="s">
        <v>25</v>
      </c>
      <c r="B103" s="33" t="s">
        <v>43</v>
      </c>
      <c r="C103" s="91">
        <v>2097.1</v>
      </c>
      <c r="D103" s="46">
        <f>C103*D105*D107/10000</f>
        <v>1756.929409</v>
      </c>
      <c r="E103" s="46">
        <f>D103*E105*E107/10000</f>
        <v>2051.0481767136453</v>
      </c>
      <c r="F103" s="46">
        <f>E103*F105*F107/10000</f>
        <v>2317.274230051076</v>
      </c>
      <c r="G103" s="46">
        <f>F103*G105*G107/10000</f>
        <v>2542.4344978882186</v>
      </c>
      <c r="H103" s="47">
        <f>G103*H105*H107/10000</f>
        <v>2876.8154830504773</v>
      </c>
    </row>
    <row r="104" spans="1:8" ht="12" customHeight="1">
      <c r="A104" s="138"/>
      <c r="B104" s="16" t="s">
        <v>44</v>
      </c>
      <c r="C104" s="44"/>
      <c r="D104" s="44">
        <f>D103/C103*100</f>
        <v>83.779</v>
      </c>
      <c r="E104" s="44">
        <f>E103/D103*100</f>
        <v>116.7405</v>
      </c>
      <c r="F104" s="44">
        <f>F103/E103*100</f>
        <v>112.97999999999998</v>
      </c>
      <c r="G104" s="44">
        <f>G103/F103*100</f>
        <v>109.71660000000001</v>
      </c>
      <c r="H104" s="45">
        <f>H103/G103*100</f>
        <v>113.15200000000002</v>
      </c>
    </row>
    <row r="105" spans="1:8" ht="12" customHeight="1">
      <c r="A105" s="48" t="s">
        <v>45</v>
      </c>
      <c r="B105" s="16" t="s">
        <v>44</v>
      </c>
      <c r="C105" s="36"/>
      <c r="D105" s="36">
        <v>83.779</v>
      </c>
      <c r="E105" s="36">
        <v>104.7</v>
      </c>
      <c r="F105" s="36">
        <v>107.6</v>
      </c>
      <c r="G105" s="36">
        <v>105.7</v>
      </c>
      <c r="H105" s="95">
        <v>108.8</v>
      </c>
    </row>
    <row r="106" spans="1:8" ht="13.5" customHeight="1">
      <c r="A106" s="49" t="s">
        <v>50</v>
      </c>
      <c r="B106" s="50" t="s">
        <v>44</v>
      </c>
      <c r="C106" s="51"/>
      <c r="D106" s="51">
        <v>101.3</v>
      </c>
      <c r="E106" s="51">
        <v>112.3</v>
      </c>
      <c r="F106" s="51">
        <v>105.9</v>
      </c>
      <c r="G106" s="51">
        <v>104.7</v>
      </c>
      <c r="H106" s="51">
        <v>104.8</v>
      </c>
    </row>
    <row r="107" spans="1:8" ht="12" customHeight="1">
      <c r="A107" s="38" t="s">
        <v>46</v>
      </c>
      <c r="B107" s="16" t="s">
        <v>44</v>
      </c>
      <c r="C107" s="44"/>
      <c r="D107" s="44">
        <v>100</v>
      </c>
      <c r="E107" s="98">
        <v>111.5</v>
      </c>
      <c r="F107" s="98">
        <v>105</v>
      </c>
      <c r="G107" s="99">
        <v>103.8</v>
      </c>
      <c r="H107" s="99">
        <v>104</v>
      </c>
    </row>
    <row r="108" spans="1:8" ht="12" customHeight="1" thickBot="1">
      <c r="A108" s="39" t="s">
        <v>47</v>
      </c>
      <c r="B108" s="40" t="s">
        <v>48</v>
      </c>
      <c r="C108" s="53">
        <f>C103</f>
        <v>2097.1</v>
      </c>
      <c r="D108" s="41">
        <f>C108*D105/100</f>
        <v>1756.9294089999999</v>
      </c>
      <c r="E108" s="41">
        <f>D108*E105/100</f>
        <v>1839.505091223</v>
      </c>
      <c r="F108" s="41">
        <f>E108*F105/100</f>
        <v>1979.3074781559478</v>
      </c>
      <c r="G108" s="41">
        <f>F108*G105/100</f>
        <v>2092.128004410837</v>
      </c>
      <c r="H108" s="54">
        <f>G108*H105/100</f>
        <v>2276.2352687989905</v>
      </c>
    </row>
    <row r="109" spans="1:8" ht="12" customHeight="1">
      <c r="A109" s="137" t="s">
        <v>26</v>
      </c>
      <c r="B109" s="33" t="s">
        <v>43</v>
      </c>
      <c r="C109" s="46"/>
      <c r="D109" s="46">
        <f>C109*D111*D113/10000</f>
        <v>0</v>
      </c>
      <c r="E109" s="46">
        <f>D109*E111*E113/10000</f>
        <v>0</v>
      </c>
      <c r="F109" s="46">
        <f>E109*F111*F113/10000</f>
        <v>0</v>
      </c>
      <c r="G109" s="46">
        <f>F109*G111*G113/10000</f>
        <v>0</v>
      </c>
      <c r="H109" s="47">
        <f>G109*H111*H113/10000</f>
        <v>0</v>
      </c>
    </row>
    <row r="110" spans="1:8" ht="12" customHeight="1">
      <c r="A110" s="138"/>
      <c r="B110" s="16" t="s">
        <v>44</v>
      </c>
      <c r="C110" s="44"/>
      <c r="D110" s="44" t="e">
        <f>D109/C109*100</f>
        <v>#DIV/0!</v>
      </c>
      <c r="E110" s="44" t="e">
        <f>E109/D109*100</f>
        <v>#DIV/0!</v>
      </c>
      <c r="F110" s="44" t="e">
        <f>F109/E109*100</f>
        <v>#DIV/0!</v>
      </c>
      <c r="G110" s="44" t="e">
        <f>G109/F109*100</f>
        <v>#DIV/0!</v>
      </c>
      <c r="H110" s="45" t="e">
        <f>H109/G109*100</f>
        <v>#DIV/0!</v>
      </c>
    </row>
    <row r="111" spans="1:8" ht="12" customHeight="1">
      <c r="A111" s="48" t="s">
        <v>45</v>
      </c>
      <c r="B111" s="16" t="s">
        <v>44</v>
      </c>
      <c r="C111" s="36"/>
      <c r="D111" s="36"/>
      <c r="E111" s="36"/>
      <c r="F111" s="36"/>
      <c r="G111" s="36"/>
      <c r="H111" s="95"/>
    </row>
    <row r="112" spans="1:8" ht="12" customHeight="1">
      <c r="A112" s="49" t="s">
        <v>50</v>
      </c>
      <c r="B112" s="50" t="s">
        <v>44</v>
      </c>
      <c r="C112" s="51"/>
      <c r="D112" s="51">
        <v>122.6</v>
      </c>
      <c r="E112" s="51">
        <v>113.5</v>
      </c>
      <c r="F112" s="51">
        <v>114.3</v>
      </c>
      <c r="G112" s="51">
        <v>112.8</v>
      </c>
      <c r="H112" s="52">
        <v>111</v>
      </c>
    </row>
    <row r="113" spans="1:8" ht="12" customHeight="1">
      <c r="A113" s="38" t="s">
        <v>46</v>
      </c>
      <c r="B113" s="16" t="s">
        <v>44</v>
      </c>
      <c r="C113" s="44"/>
      <c r="D113" s="44"/>
      <c r="E113" s="98"/>
      <c r="F113" s="98"/>
      <c r="G113" s="99"/>
      <c r="H113" s="99"/>
    </row>
    <row r="114" spans="1:8" ht="12" customHeight="1" thickBot="1">
      <c r="A114" s="39" t="s">
        <v>47</v>
      </c>
      <c r="B114" s="40" t="s">
        <v>48</v>
      </c>
      <c r="C114" s="53">
        <f>C109</f>
        <v>0</v>
      </c>
      <c r="D114" s="41">
        <f>C114*D111/100</f>
        <v>0</v>
      </c>
      <c r="E114" s="41">
        <f>D114*E111/100</f>
        <v>0</v>
      </c>
      <c r="F114" s="41">
        <f>E114*F111/100</f>
        <v>0</v>
      </c>
      <c r="G114" s="41">
        <f>F114*G111/100</f>
        <v>0</v>
      </c>
      <c r="H114" s="54">
        <f>G114*H111/100</f>
        <v>0</v>
      </c>
    </row>
    <row r="115" spans="1:8" ht="15" customHeight="1">
      <c r="A115" s="137" t="s">
        <v>27</v>
      </c>
      <c r="B115" s="33" t="s">
        <v>43</v>
      </c>
      <c r="C115" s="91">
        <v>1110.2</v>
      </c>
      <c r="D115" s="46">
        <f>C115*D117*D119/10000</f>
        <v>1488.7871948404002</v>
      </c>
      <c r="E115" s="46">
        <f>D115*E117*E119/10000</f>
        <v>1611.790792878114</v>
      </c>
      <c r="F115" s="46">
        <f>E115*F117*F119/10000</f>
        <v>1810.9678401080268</v>
      </c>
      <c r="G115" s="46">
        <f>F115*G117*G119/10000</f>
        <v>2053.898310051478</v>
      </c>
      <c r="H115" s="47">
        <f>G115*H117*H119/10000</f>
        <v>2366.3578599596094</v>
      </c>
    </row>
    <row r="116" spans="1:8" ht="12" customHeight="1">
      <c r="A116" s="138"/>
      <c r="B116" s="16" t="s">
        <v>44</v>
      </c>
      <c r="C116" s="44"/>
      <c r="D116" s="44">
        <f>D115/C115*100</f>
        <v>134.1008102</v>
      </c>
      <c r="E116" s="44">
        <f>E115/D115*100</f>
        <v>108.26199999999999</v>
      </c>
      <c r="F116" s="44">
        <f>F115/E115*100</f>
        <v>112.3575</v>
      </c>
      <c r="G116" s="44">
        <f>G115/F115*100</f>
        <v>113.4144</v>
      </c>
      <c r="H116" s="45">
        <f>H115/G115*100</f>
        <v>115.21300000000001</v>
      </c>
    </row>
    <row r="117" spans="1:8" ht="12" customHeight="1">
      <c r="A117" s="48" t="s">
        <v>45</v>
      </c>
      <c r="B117" s="16" t="s">
        <v>44</v>
      </c>
      <c r="C117" s="36"/>
      <c r="D117" s="36">
        <v>131.2141</v>
      </c>
      <c r="E117" s="36">
        <v>104.5</v>
      </c>
      <c r="F117" s="36">
        <v>105.5</v>
      </c>
      <c r="G117" s="36">
        <v>105.6</v>
      </c>
      <c r="H117" s="95">
        <v>105.7</v>
      </c>
    </row>
    <row r="118" spans="1:8" ht="16.5" customHeight="1">
      <c r="A118" s="49" t="s">
        <v>50</v>
      </c>
      <c r="B118" s="50" t="s">
        <v>44</v>
      </c>
      <c r="C118" s="51"/>
      <c r="D118" s="51">
        <v>102.2</v>
      </c>
      <c r="E118" s="51">
        <v>103.9</v>
      </c>
      <c r="F118" s="51">
        <v>106.7</v>
      </c>
      <c r="G118" s="51">
        <v>107.8</v>
      </c>
      <c r="H118" s="52">
        <v>109.8</v>
      </c>
    </row>
    <row r="119" spans="1:8" ht="12" customHeight="1">
      <c r="A119" s="38" t="s">
        <v>46</v>
      </c>
      <c r="B119" s="16" t="s">
        <v>44</v>
      </c>
      <c r="C119" s="44"/>
      <c r="D119" s="44">
        <v>102.2</v>
      </c>
      <c r="E119" s="98">
        <v>103.6</v>
      </c>
      <c r="F119" s="98">
        <v>106.5</v>
      </c>
      <c r="G119" s="99">
        <v>107.4</v>
      </c>
      <c r="H119" s="98">
        <v>109</v>
      </c>
    </row>
    <row r="120" spans="1:8" ht="12" customHeight="1" thickBot="1">
      <c r="A120" s="39" t="s">
        <v>47</v>
      </c>
      <c r="B120" s="40" t="s">
        <v>48</v>
      </c>
      <c r="C120" s="53">
        <f>C115</f>
        <v>1110.2</v>
      </c>
      <c r="D120" s="41">
        <f>C120*D117/100</f>
        <v>1456.7389382</v>
      </c>
      <c r="E120" s="41">
        <f>D120*E117/100</f>
        <v>1522.2921904189998</v>
      </c>
      <c r="F120" s="41">
        <f>E120*F117/100</f>
        <v>1606.0182608920447</v>
      </c>
      <c r="G120" s="41">
        <f>F120*G117/100</f>
        <v>1695.9552835019992</v>
      </c>
      <c r="H120" s="54">
        <f>G120*H117/100</f>
        <v>1792.6247346616133</v>
      </c>
    </row>
    <row r="121" spans="1:8" ht="23.25" customHeight="1">
      <c r="A121" s="137" t="s">
        <v>28</v>
      </c>
      <c r="B121" s="33" t="s">
        <v>43</v>
      </c>
      <c r="C121" s="91">
        <v>8968.9</v>
      </c>
      <c r="D121" s="46">
        <f>C121*D123*D125/10000</f>
        <v>11175.8713394016</v>
      </c>
      <c r="E121" s="46">
        <f>D121*E123*E125/10000</f>
        <v>12168.087548656353</v>
      </c>
      <c r="F121" s="46">
        <f>E121*F123*F125/10000</f>
        <v>13223.839496727973</v>
      </c>
      <c r="G121" s="46">
        <f>F121*G123*G125/10000</f>
        <v>14496.038975510686</v>
      </c>
      <c r="H121" s="47">
        <f>G121*H123*H125/10000</f>
        <v>16056.160674211049</v>
      </c>
    </row>
    <row r="122" spans="1:8" ht="14.25" customHeight="1">
      <c r="A122" s="138"/>
      <c r="B122" s="16" t="s">
        <v>44</v>
      </c>
      <c r="C122" s="44"/>
      <c r="D122" s="44">
        <f>D121/C121*100</f>
        <v>124.60693439999999</v>
      </c>
      <c r="E122" s="44">
        <f>E121/D121*100</f>
        <v>108.87820000000002</v>
      </c>
      <c r="F122" s="44">
        <f>F121/E121*100</f>
        <v>108.6764</v>
      </c>
      <c r="G122" s="44">
        <f>G121/F121*100</f>
        <v>109.62049999999999</v>
      </c>
      <c r="H122" s="45">
        <f>H121/G121*100</f>
        <v>110.7624</v>
      </c>
    </row>
    <row r="123" spans="1:8" ht="12" customHeight="1">
      <c r="A123" s="48" t="s">
        <v>45</v>
      </c>
      <c r="B123" s="16" t="s">
        <v>44</v>
      </c>
      <c r="C123" s="36"/>
      <c r="D123" s="36">
        <v>112.8686</v>
      </c>
      <c r="E123" s="36">
        <v>103.3</v>
      </c>
      <c r="F123" s="36">
        <v>103.6</v>
      </c>
      <c r="G123" s="36">
        <v>104.5</v>
      </c>
      <c r="H123" s="95">
        <v>106.4</v>
      </c>
    </row>
    <row r="124" spans="1:8" ht="15" customHeight="1">
      <c r="A124" s="49" t="s">
        <v>50</v>
      </c>
      <c r="B124" s="50" t="s">
        <v>44</v>
      </c>
      <c r="C124" s="51"/>
      <c r="D124" s="51">
        <v>110.4</v>
      </c>
      <c r="E124" s="51">
        <v>105.4</v>
      </c>
      <c r="F124" s="51">
        <v>104.9</v>
      </c>
      <c r="G124" s="51">
        <v>104.9</v>
      </c>
      <c r="H124" s="52">
        <v>104.1</v>
      </c>
    </row>
    <row r="125" spans="1:8" ht="12" customHeight="1">
      <c r="A125" s="38" t="s">
        <v>46</v>
      </c>
      <c r="B125" s="16" t="s">
        <v>44</v>
      </c>
      <c r="C125" s="44"/>
      <c r="D125" s="44">
        <v>110.4</v>
      </c>
      <c r="E125" s="98">
        <v>105.4</v>
      </c>
      <c r="F125" s="98">
        <v>104.9</v>
      </c>
      <c r="G125" s="99">
        <v>104.9</v>
      </c>
      <c r="H125" s="99">
        <v>104.1</v>
      </c>
    </row>
    <row r="126" spans="1:8" ht="12" customHeight="1" thickBot="1">
      <c r="A126" s="39" t="s">
        <v>47</v>
      </c>
      <c r="B126" s="40" t="s">
        <v>48</v>
      </c>
      <c r="C126" s="53">
        <f>C121</f>
        <v>8968.9</v>
      </c>
      <c r="D126" s="41">
        <f>C126*D123/100</f>
        <v>10123.0718654</v>
      </c>
      <c r="E126" s="41">
        <f>D126*E123/100</f>
        <v>10457.1332369582</v>
      </c>
      <c r="F126" s="41">
        <f>E126*F123/100</f>
        <v>10833.590033488696</v>
      </c>
      <c r="G126" s="41">
        <f>F126*G123/100</f>
        <v>11321.101584995688</v>
      </c>
      <c r="H126" s="54">
        <f>G126*H123/100</f>
        <v>12045.652086435412</v>
      </c>
    </row>
    <row r="127" spans="1:8" ht="15" customHeight="1">
      <c r="A127" s="137" t="s">
        <v>29</v>
      </c>
      <c r="B127" s="33" t="s">
        <v>43</v>
      </c>
      <c r="C127" s="91">
        <v>64.79</v>
      </c>
      <c r="D127" s="46">
        <f>C127*D129*D131/10000</f>
        <v>93.86846469</v>
      </c>
      <c r="E127" s="46">
        <f>D127*E129*E131/10000</f>
        <v>106.12073991212694</v>
      </c>
      <c r="F127" s="46">
        <f>E127*F129*F131/10000</f>
        <v>119.03860534015033</v>
      </c>
      <c r="G127" s="46">
        <f>F127*G129*G131/10000</f>
        <v>133.92378774490942</v>
      </c>
      <c r="H127" s="47">
        <f>G127*H129*H131/10000</f>
        <v>151.54373872714393</v>
      </c>
    </row>
    <row r="128" spans="1:8" ht="12" customHeight="1">
      <c r="A128" s="138"/>
      <c r="B128" s="16" t="s">
        <v>44</v>
      </c>
      <c r="C128" s="44"/>
      <c r="D128" s="44">
        <f>D127/C127*100</f>
        <v>144.88109999999998</v>
      </c>
      <c r="E128" s="44">
        <f>E127/D127*100</f>
        <v>113.0526</v>
      </c>
      <c r="F128" s="44">
        <f>F127/E127*100</f>
        <v>112.17280000000001</v>
      </c>
      <c r="G128" s="44">
        <f>G127/F127*100</f>
        <v>112.50449999999998</v>
      </c>
      <c r="H128" s="45">
        <f>H127/G127*100</f>
        <v>113.15670000000001</v>
      </c>
    </row>
    <row r="129" spans="1:8" ht="12" customHeight="1">
      <c r="A129" s="48" t="s">
        <v>45</v>
      </c>
      <c r="B129" s="16" t="s">
        <v>44</v>
      </c>
      <c r="C129" s="36"/>
      <c r="D129" s="44">
        <v>128.1</v>
      </c>
      <c r="E129" s="98">
        <v>104.1</v>
      </c>
      <c r="F129" s="98">
        <v>103.1</v>
      </c>
      <c r="G129" s="99">
        <v>103.5</v>
      </c>
      <c r="H129" s="99">
        <v>104.1</v>
      </c>
    </row>
    <row r="130" spans="1:8" ht="12" customHeight="1">
      <c r="A130" s="49" t="s">
        <v>50</v>
      </c>
      <c r="B130" s="50" t="s">
        <v>44</v>
      </c>
      <c r="C130" s="51"/>
      <c r="D130" s="51"/>
      <c r="E130" s="51"/>
      <c r="F130" s="51"/>
      <c r="G130" s="51"/>
      <c r="H130" s="52"/>
    </row>
    <row r="131" spans="1:8" ht="12" customHeight="1">
      <c r="A131" s="38" t="s">
        <v>51</v>
      </c>
      <c r="B131" s="16" t="s">
        <v>44</v>
      </c>
      <c r="C131" s="44"/>
      <c r="D131" s="44">
        <v>113.1</v>
      </c>
      <c r="E131" s="98">
        <v>108.6</v>
      </c>
      <c r="F131" s="98">
        <v>108.8</v>
      </c>
      <c r="G131" s="99">
        <v>108.7</v>
      </c>
      <c r="H131" s="99">
        <v>108.7</v>
      </c>
    </row>
    <row r="132" spans="1:8" ht="12" customHeight="1" thickBot="1">
      <c r="A132" s="39" t="s">
        <v>47</v>
      </c>
      <c r="B132" s="40" t="s">
        <v>48</v>
      </c>
      <c r="C132" s="53">
        <f>C127</f>
        <v>64.79</v>
      </c>
      <c r="D132" s="41">
        <f>C132*D129/100</f>
        <v>82.99599</v>
      </c>
      <c r="E132" s="41">
        <f>D132*E129/100</f>
        <v>86.39882559</v>
      </c>
      <c r="F132" s="41">
        <f>E132*F129/100</f>
        <v>89.07718918328999</v>
      </c>
      <c r="G132" s="41">
        <f>F132*G129/100</f>
        <v>92.19489080470514</v>
      </c>
      <c r="H132" s="54">
        <f>G132*H129/100</f>
        <v>95.97488132769804</v>
      </c>
    </row>
    <row r="133" spans="1:8" ht="12" customHeight="1">
      <c r="A133" s="137" t="s">
        <v>30</v>
      </c>
      <c r="B133" s="33" t="s">
        <v>43</v>
      </c>
      <c r="C133" s="91">
        <v>652</v>
      </c>
      <c r="D133" s="46">
        <f>C133*D135*D137/10000</f>
        <v>655.522104</v>
      </c>
      <c r="E133" s="46">
        <f>D133*E135*E137/10000</f>
        <v>741.0847821467039</v>
      </c>
      <c r="F133" s="46">
        <f>E133*F135*F137/10000</f>
        <v>831.2955505078578</v>
      </c>
      <c r="G133" s="46">
        <f>F133*G135*G137/10000</f>
        <v>935.2449026211127</v>
      </c>
      <c r="H133" s="47">
        <f>G133*H135*H137/10000</f>
        <v>1058.2922687242647</v>
      </c>
    </row>
    <row r="134" spans="1:8" ht="12" customHeight="1">
      <c r="A134" s="138"/>
      <c r="B134" s="16" t="s">
        <v>44</v>
      </c>
      <c r="C134" s="44"/>
      <c r="D134" s="44">
        <f>D133/C133*100</f>
        <v>100.54020000000001</v>
      </c>
      <c r="E134" s="44">
        <f>E133/D133*100</f>
        <v>113.0526</v>
      </c>
      <c r="F134" s="44">
        <f>F133/E133*100</f>
        <v>112.17279999999998</v>
      </c>
      <c r="G134" s="44">
        <f>G133/F133*100</f>
        <v>112.50449999999998</v>
      </c>
      <c r="H134" s="45">
        <f>H133/G133*100</f>
        <v>113.1567</v>
      </c>
    </row>
    <row r="135" spans="1:8" ht="12" customHeight="1">
      <c r="A135" s="48" t="s">
        <v>45</v>
      </c>
      <c r="B135" s="16" t="s">
        <v>44</v>
      </c>
      <c r="C135" s="36"/>
      <c r="D135" s="36">
        <v>100.04</v>
      </c>
      <c r="E135" s="36">
        <v>104.1</v>
      </c>
      <c r="F135" s="36">
        <v>103.1</v>
      </c>
      <c r="G135" s="36">
        <v>103.5</v>
      </c>
      <c r="H135" s="95">
        <v>104.1</v>
      </c>
    </row>
    <row r="136" spans="1:8" ht="15" customHeight="1">
      <c r="A136" s="49" t="s">
        <v>50</v>
      </c>
      <c r="B136" s="50" t="s">
        <v>44</v>
      </c>
      <c r="C136" s="51"/>
      <c r="D136" s="51"/>
      <c r="E136" s="51"/>
      <c r="F136" s="51"/>
      <c r="G136" s="51"/>
      <c r="H136" s="52"/>
    </row>
    <row r="137" spans="1:8" ht="12" customHeight="1">
      <c r="A137" s="38" t="s">
        <v>51</v>
      </c>
      <c r="B137" s="16" t="s">
        <v>44</v>
      </c>
      <c r="C137" s="44"/>
      <c r="D137" s="44">
        <v>100.5</v>
      </c>
      <c r="E137" s="98">
        <v>108.6</v>
      </c>
      <c r="F137" s="98">
        <v>108.8</v>
      </c>
      <c r="G137" s="99">
        <v>108.7</v>
      </c>
      <c r="H137" s="99">
        <v>108.7</v>
      </c>
    </row>
    <row r="138" spans="1:8" ht="12" customHeight="1" thickBot="1">
      <c r="A138" s="39" t="s">
        <v>47</v>
      </c>
      <c r="B138" s="40" t="s">
        <v>48</v>
      </c>
      <c r="C138" s="53">
        <f>C133</f>
        <v>652</v>
      </c>
      <c r="D138" s="41">
        <f>C138*D135/100</f>
        <v>652.2608</v>
      </c>
      <c r="E138" s="41">
        <f>D138*E135/100</f>
        <v>679.0034928</v>
      </c>
      <c r="F138" s="41">
        <f>E138*F135/100</f>
        <v>700.0526010767999</v>
      </c>
      <c r="G138" s="41">
        <f>F138*G135/100</f>
        <v>724.5544421144879</v>
      </c>
      <c r="H138" s="54">
        <f>G138*H135/100</f>
        <v>754.2611742411818</v>
      </c>
    </row>
    <row r="139" spans="1:8" ht="12" customHeight="1">
      <c r="A139" s="137" t="s">
        <v>32</v>
      </c>
      <c r="B139" s="33" t="s">
        <v>43</v>
      </c>
      <c r="C139" s="91">
        <v>127.4</v>
      </c>
      <c r="D139" s="46">
        <f>C139*D141*D143/10000</f>
        <v>132.7657939608</v>
      </c>
      <c r="E139" s="46">
        <f>D139*E141*E143/10000</f>
        <v>150.09518198332736</v>
      </c>
      <c r="F139" s="46">
        <f>E139*F141*F143/10000</f>
        <v>168.3659682957938</v>
      </c>
      <c r="G139" s="46">
        <f>F139*G141*G143/10000</f>
        <v>189.41929080134133</v>
      </c>
      <c r="H139" s="47">
        <f>G139*H141*H143/10000</f>
        <v>214.3406186342014</v>
      </c>
    </row>
    <row r="140" spans="1:8" ht="12" customHeight="1">
      <c r="A140" s="138"/>
      <c r="B140" s="16" t="s">
        <v>44</v>
      </c>
      <c r="C140" s="44"/>
      <c r="D140" s="44">
        <f>D139/C139*100</f>
        <v>104.21176919999999</v>
      </c>
      <c r="E140" s="44">
        <f>E139/D139*100</f>
        <v>113.05259999999997</v>
      </c>
      <c r="F140" s="44">
        <f>F139/E139*100</f>
        <v>112.17279999999998</v>
      </c>
      <c r="G140" s="44">
        <f>G139/F139*100</f>
        <v>112.50449999999998</v>
      </c>
      <c r="H140" s="45">
        <f>H139/G139*100</f>
        <v>113.1567</v>
      </c>
    </row>
    <row r="141" spans="1:8" ht="12" customHeight="1">
      <c r="A141" s="48" t="s">
        <v>45</v>
      </c>
      <c r="B141" s="16" t="s">
        <v>44</v>
      </c>
      <c r="C141" s="36"/>
      <c r="D141" s="36">
        <v>101.2748</v>
      </c>
      <c r="E141" s="36">
        <v>104.1</v>
      </c>
      <c r="F141" s="36">
        <v>103.1</v>
      </c>
      <c r="G141" s="36">
        <v>103.5</v>
      </c>
      <c r="H141" s="95">
        <v>104.1</v>
      </c>
    </row>
    <row r="142" spans="1:8" ht="14.25" customHeight="1">
      <c r="A142" s="49" t="s">
        <v>50</v>
      </c>
      <c r="B142" s="50" t="s">
        <v>44</v>
      </c>
      <c r="C142" s="51"/>
      <c r="D142" s="51"/>
      <c r="E142" s="51"/>
      <c r="F142" s="51"/>
      <c r="G142" s="51"/>
      <c r="H142" s="52"/>
    </row>
    <row r="143" spans="1:8" ht="12" customHeight="1">
      <c r="A143" s="38" t="s">
        <v>51</v>
      </c>
      <c r="B143" s="16" t="s">
        <v>44</v>
      </c>
      <c r="C143" s="44"/>
      <c r="D143" s="44">
        <v>102.9</v>
      </c>
      <c r="E143" s="98">
        <v>108.6</v>
      </c>
      <c r="F143" s="98">
        <v>108.8</v>
      </c>
      <c r="G143" s="99">
        <v>108.7</v>
      </c>
      <c r="H143" s="99">
        <v>108.7</v>
      </c>
    </row>
    <row r="144" spans="1:8" ht="12" customHeight="1" thickBot="1">
      <c r="A144" s="39" t="s">
        <v>47</v>
      </c>
      <c r="B144" s="40" t="s">
        <v>48</v>
      </c>
      <c r="C144" s="53">
        <f>C139</f>
        <v>127.4</v>
      </c>
      <c r="D144" s="41">
        <f>C144*D141/100</f>
        <v>129.0240952</v>
      </c>
      <c r="E144" s="41">
        <f>D144*E141/100</f>
        <v>134.3140831032</v>
      </c>
      <c r="F144" s="41">
        <f>E144*F141/100</f>
        <v>138.4778196793992</v>
      </c>
      <c r="G144" s="41">
        <f>F144*G141/100</f>
        <v>143.32454336817818</v>
      </c>
      <c r="H144" s="54">
        <f>G144*H141/100</f>
        <v>149.20084964627347</v>
      </c>
    </row>
    <row r="145" spans="1:8" ht="12" customHeight="1" thickBot="1">
      <c r="A145" s="55" t="s">
        <v>52</v>
      </c>
      <c r="B145" s="56"/>
      <c r="C145" s="90"/>
      <c r="D145" s="90"/>
      <c r="E145" s="90"/>
      <c r="F145" s="90"/>
      <c r="G145" s="90"/>
      <c r="H145" s="90"/>
    </row>
    <row r="146" spans="1:8" ht="12" customHeight="1">
      <c r="A146" s="139" t="s">
        <v>53</v>
      </c>
      <c r="B146" s="33" t="s">
        <v>43</v>
      </c>
      <c r="C146" s="46"/>
      <c r="D146" s="46">
        <f>C146*D148*D150/10000</f>
        <v>0</v>
      </c>
      <c r="E146" s="46">
        <f>D146*E148*E150/10000</f>
        <v>0</v>
      </c>
      <c r="F146" s="46">
        <f>E146*F148*F150/10000</f>
        <v>0</v>
      </c>
      <c r="G146" s="46">
        <f>F146*G148*G150/10000</f>
        <v>0</v>
      </c>
      <c r="H146" s="47">
        <f>G146*H148*H150/10000</f>
        <v>0</v>
      </c>
    </row>
    <row r="147" spans="1:8" ht="12" customHeight="1">
      <c r="A147" s="140"/>
      <c r="B147" s="16" t="s">
        <v>44</v>
      </c>
      <c r="C147" s="44"/>
      <c r="D147" s="44" t="e">
        <f>D146/C146*100</f>
        <v>#DIV/0!</v>
      </c>
      <c r="E147" s="44" t="e">
        <f>E146/D146*100</f>
        <v>#DIV/0!</v>
      </c>
      <c r="F147" s="44" t="e">
        <f>F146/E146*100</f>
        <v>#DIV/0!</v>
      </c>
      <c r="G147" s="44" t="e">
        <f>G146/F146*100</f>
        <v>#DIV/0!</v>
      </c>
      <c r="H147" s="45" t="e">
        <f>H146/G146*100</f>
        <v>#DIV/0!</v>
      </c>
    </row>
    <row r="148" spans="1:8" ht="12" customHeight="1">
      <c r="A148" s="48" t="s">
        <v>45</v>
      </c>
      <c r="B148" s="16" t="s">
        <v>44</v>
      </c>
      <c r="C148" s="36"/>
      <c r="D148" s="36"/>
      <c r="E148" s="36"/>
      <c r="F148" s="36"/>
      <c r="G148" s="36"/>
      <c r="H148" s="95"/>
    </row>
    <row r="149" spans="1:8" ht="12" customHeight="1">
      <c r="A149" s="49" t="s">
        <v>50</v>
      </c>
      <c r="B149" s="50" t="s">
        <v>44</v>
      </c>
      <c r="C149" s="51"/>
      <c r="D149" s="51"/>
      <c r="E149" s="51"/>
      <c r="F149" s="51"/>
      <c r="G149" s="51"/>
      <c r="H149" s="52"/>
    </row>
    <row r="150" spans="1:8" ht="12" customHeight="1">
      <c r="A150" s="38" t="s">
        <v>54</v>
      </c>
      <c r="B150" s="16" t="s">
        <v>44</v>
      </c>
      <c r="C150" s="44"/>
      <c r="D150" s="44"/>
      <c r="E150" s="98"/>
      <c r="F150" s="98"/>
      <c r="G150" s="99"/>
      <c r="H150" s="99"/>
    </row>
    <row r="151" spans="1:8" ht="12" customHeight="1" thickBot="1">
      <c r="A151" s="57" t="s">
        <v>47</v>
      </c>
      <c r="B151" s="56" t="s">
        <v>48</v>
      </c>
      <c r="C151" s="58">
        <f>C146</f>
        <v>0</v>
      </c>
      <c r="D151" s="59">
        <f>C151*D148/100</f>
        <v>0</v>
      </c>
      <c r="E151" s="59">
        <f>D151*E148/100</f>
        <v>0</v>
      </c>
      <c r="F151" s="59">
        <f>E151*F148/100</f>
        <v>0</v>
      </c>
      <c r="G151" s="59">
        <f>F151*G148/100</f>
        <v>0</v>
      </c>
      <c r="H151" s="60">
        <f>G151*H148/100</f>
        <v>0</v>
      </c>
    </row>
    <row r="152" spans="1:8" ht="12" customHeight="1">
      <c r="A152" s="137" t="s">
        <v>55</v>
      </c>
      <c r="B152" s="33" t="s">
        <v>43</v>
      </c>
      <c r="C152" s="91">
        <v>17.9</v>
      </c>
      <c r="D152" s="46">
        <f>C152*D154*D155/10000</f>
        <v>18.205553</v>
      </c>
      <c r="E152" s="46">
        <f>D152*E154*E155/10000</f>
        <v>20.224548827699998</v>
      </c>
      <c r="F152" s="46">
        <f>E152*F154*F155/10000</f>
        <v>22.895807236862613</v>
      </c>
      <c r="G152" s="46">
        <f>F152*G154*G155/10000</f>
        <v>26.40939781543155</v>
      </c>
      <c r="H152" s="46">
        <f>G152*H154*H155/10000</f>
        <v>30.774871274322386</v>
      </c>
    </row>
    <row r="153" spans="1:8" ht="12" customHeight="1">
      <c r="A153" s="138"/>
      <c r="B153" s="16" t="s">
        <v>44</v>
      </c>
      <c r="C153" s="44"/>
      <c r="D153" s="44">
        <f>D152/C152*100</f>
        <v>101.707</v>
      </c>
      <c r="E153" s="44">
        <f>E152/D152*100</f>
        <v>111.09</v>
      </c>
      <c r="F153" s="44">
        <f>F152/E152*100</f>
        <v>113.208</v>
      </c>
      <c r="G153" s="44">
        <f>G152/F152*100</f>
        <v>115.34599999999999</v>
      </c>
      <c r="H153" s="45">
        <f>H152/G152*100</f>
        <v>116.53</v>
      </c>
    </row>
    <row r="154" spans="1:8" ht="12" customHeight="1">
      <c r="A154" s="48" t="s">
        <v>45</v>
      </c>
      <c r="B154" s="16" t="s">
        <v>44</v>
      </c>
      <c r="C154" s="36"/>
      <c r="D154" s="36">
        <v>100.7</v>
      </c>
      <c r="E154" s="36">
        <v>105</v>
      </c>
      <c r="F154" s="36">
        <v>106</v>
      </c>
      <c r="G154" s="36">
        <v>107</v>
      </c>
      <c r="H154" s="95">
        <v>107.5</v>
      </c>
    </row>
    <row r="155" spans="1:8" ht="12" customHeight="1">
      <c r="A155" s="38" t="s">
        <v>46</v>
      </c>
      <c r="B155" s="16" t="s">
        <v>44</v>
      </c>
      <c r="C155" s="44"/>
      <c r="D155" s="44">
        <v>101</v>
      </c>
      <c r="E155" s="98">
        <v>105.8</v>
      </c>
      <c r="F155" s="98">
        <v>106.8</v>
      </c>
      <c r="G155" s="99">
        <v>107.8</v>
      </c>
      <c r="H155" s="99">
        <v>108.4</v>
      </c>
    </row>
    <row r="156" spans="1:8" ht="12" customHeight="1" thickBot="1">
      <c r="A156" s="61" t="s">
        <v>47</v>
      </c>
      <c r="B156" s="40" t="s">
        <v>48</v>
      </c>
      <c r="C156" s="53">
        <f>C152</f>
        <v>17.9</v>
      </c>
      <c r="D156" s="41">
        <f>C156*D154/100</f>
        <v>18.0253</v>
      </c>
      <c r="E156" s="41">
        <f>D156*E154/100</f>
        <v>18.926565</v>
      </c>
      <c r="F156" s="41">
        <f>E156*F154/100</f>
        <v>20.0621589</v>
      </c>
      <c r="G156" s="41">
        <f>F156*G154/100</f>
        <v>21.466510023</v>
      </c>
      <c r="H156" s="41">
        <f>G156*H154/100</f>
        <v>23.076498274725</v>
      </c>
    </row>
    <row r="157" spans="1:8" ht="12" customHeight="1">
      <c r="A157" s="135" t="s">
        <v>56</v>
      </c>
      <c r="B157" s="33" t="s">
        <v>43</v>
      </c>
      <c r="C157" s="34">
        <f aca="true" t="shared" si="10" ref="C157:H157">C162+C168+C174+C180+C186+C192+C198+C204+C210+C223</f>
        <v>10423.21</v>
      </c>
      <c r="D157" s="34">
        <f t="shared" si="10"/>
        <v>11332.699156039998</v>
      </c>
      <c r="E157" s="34">
        <f t="shared" si="10"/>
        <v>12434.057330747244</v>
      </c>
      <c r="F157" s="34">
        <f t="shared" si="10"/>
        <v>13481.10624685151</v>
      </c>
      <c r="G157" s="34">
        <f t="shared" si="10"/>
        <v>14712.01861199872</v>
      </c>
      <c r="H157" s="34">
        <f t="shared" si="10"/>
        <v>16186.00833761512</v>
      </c>
    </row>
    <row r="158" spans="1:8" ht="12" customHeight="1">
      <c r="A158" s="136"/>
      <c r="B158" s="16" t="s">
        <v>44</v>
      </c>
      <c r="C158" s="35"/>
      <c r="D158" s="44">
        <f>D157/C157*100</f>
        <v>108.72561481578131</v>
      </c>
      <c r="E158" s="44">
        <f>E157/D157*100</f>
        <v>109.71841005873921</v>
      </c>
      <c r="F158" s="44">
        <f>F157/E157*100</f>
        <v>108.42081460823812</v>
      </c>
      <c r="G158" s="44">
        <f>G157/F157*100</f>
        <v>109.1306480537136</v>
      </c>
      <c r="H158" s="45">
        <f>H157/G157*100</f>
        <v>110.01894957102796</v>
      </c>
    </row>
    <row r="159" spans="1:8" ht="12" customHeight="1">
      <c r="A159" s="37" t="s">
        <v>45</v>
      </c>
      <c r="B159" s="12" t="s">
        <v>44</v>
      </c>
      <c r="C159" s="36"/>
      <c r="D159" s="35">
        <f>D161/C161*100</f>
        <v>100.95631576069178</v>
      </c>
      <c r="E159" s="35">
        <f>E161/D161*100</f>
        <v>103.53856616635535</v>
      </c>
      <c r="F159" s="35">
        <f>F161/E161*100</f>
        <v>103.10449517456037</v>
      </c>
      <c r="G159" s="35">
        <f>G161/F161*100</f>
        <v>104.10871485335448</v>
      </c>
      <c r="H159" s="35">
        <f>H161/G161*100</f>
        <v>105.37349037015098</v>
      </c>
    </row>
    <row r="160" spans="1:8" ht="12" customHeight="1">
      <c r="A160" s="38" t="s">
        <v>46</v>
      </c>
      <c r="B160" s="16" t="s">
        <v>44</v>
      </c>
      <c r="C160" s="35"/>
      <c r="D160" s="36">
        <f>D157/C157/D159*10000</f>
        <v>107.69570382650055</v>
      </c>
      <c r="E160" s="36">
        <f>E157/D157/E159*10000</f>
        <v>105.9686396298503</v>
      </c>
      <c r="F160" s="36">
        <f>F157/E157/F159*10000</f>
        <v>105.15624408487427</v>
      </c>
      <c r="G160" s="36">
        <f>G157/F157/G159*10000</f>
        <v>104.82373949907355</v>
      </c>
      <c r="H160" s="36">
        <f>H157/G157/H159*10000</f>
        <v>104.40856536550002</v>
      </c>
    </row>
    <row r="161" spans="1:8" ht="12" customHeight="1" thickBot="1">
      <c r="A161" s="39" t="s">
        <v>47</v>
      </c>
      <c r="B161" s="40" t="s">
        <v>48</v>
      </c>
      <c r="C161" s="41">
        <f aca="true" t="shared" si="11" ref="C161:H161">C167+C173+C179+C185+C191+C197+C203+C209+C215+C227</f>
        <v>10423.21</v>
      </c>
      <c r="D161" s="41">
        <f t="shared" si="11"/>
        <v>10522.8888</v>
      </c>
      <c r="E161" s="41">
        <f t="shared" si="11"/>
        <v>10895.248182799996</v>
      </c>
      <c r="F161" s="41">
        <f t="shared" si="11"/>
        <v>11233.490636891398</v>
      </c>
      <c r="G161" s="41">
        <f t="shared" si="11"/>
        <v>11695.042735239542</v>
      </c>
      <c r="H161" s="41">
        <f t="shared" si="11"/>
        <v>12323.47473040268</v>
      </c>
    </row>
    <row r="162" spans="1:8" s="82" customFormat="1" ht="12.75">
      <c r="A162" s="137" t="s">
        <v>22</v>
      </c>
      <c r="B162" s="33" t="s">
        <v>43</v>
      </c>
      <c r="C162" s="92">
        <v>1441.2</v>
      </c>
      <c r="D162" s="46">
        <f>C162*D164*D166/10000</f>
        <v>1478.9133216000002</v>
      </c>
      <c r="E162" s="46">
        <f>D162*E164*E166/10000</f>
        <v>1579.6568970673923</v>
      </c>
      <c r="F162" s="46">
        <f>E162*F164*F166/10000</f>
        <v>1696.4124976434373</v>
      </c>
      <c r="G162" s="46">
        <f>F162*G164*G166/10000</f>
        <v>1790.7330325124121</v>
      </c>
      <c r="H162" s="47">
        <f>G162*H164*H166/10000</f>
        <v>1891.9004951842007</v>
      </c>
    </row>
    <row r="163" spans="1:10" s="82" customFormat="1" ht="12.75">
      <c r="A163" s="138"/>
      <c r="B163" s="16" t="s">
        <v>44</v>
      </c>
      <c r="C163" s="44"/>
      <c r="D163" s="44">
        <f>D162/C162*100</f>
        <v>102.61680000000001</v>
      </c>
      <c r="E163" s="44">
        <f>E162/D162*100</f>
        <v>106.812</v>
      </c>
      <c r="F163" s="44">
        <f>F162/E162*100</f>
        <v>107.3912</v>
      </c>
      <c r="G163" s="44">
        <f>G162/F162*100</f>
        <v>105.55999999999999</v>
      </c>
      <c r="H163" s="45">
        <f>H162/G162*100</f>
        <v>105.64949999999999</v>
      </c>
      <c r="J163" s="83"/>
    </row>
    <row r="164" spans="1:8" s="82" customFormat="1" ht="12.75">
      <c r="A164" s="48" t="s">
        <v>45</v>
      </c>
      <c r="B164" s="16" t="s">
        <v>44</v>
      </c>
      <c r="C164" s="36"/>
      <c r="D164" s="36">
        <v>101.2</v>
      </c>
      <c r="E164" s="36">
        <v>103.2</v>
      </c>
      <c r="F164" s="36">
        <v>101.6</v>
      </c>
      <c r="G164" s="36">
        <v>101.5</v>
      </c>
      <c r="H164" s="95">
        <v>101.1</v>
      </c>
    </row>
    <row r="165" spans="1:8" s="82" customFormat="1" ht="13.5">
      <c r="A165" s="49" t="s">
        <v>50</v>
      </c>
      <c r="B165" s="50" t="s">
        <v>44</v>
      </c>
      <c r="C165" s="51"/>
      <c r="D165" s="51">
        <v>102.4</v>
      </c>
      <c r="E165" s="51">
        <v>104.1</v>
      </c>
      <c r="F165" s="51">
        <v>106.5</v>
      </c>
      <c r="G165" s="51">
        <v>104.8</v>
      </c>
      <c r="H165" s="52">
        <v>105.3</v>
      </c>
    </row>
    <row r="166" spans="1:8" s="82" customFormat="1" ht="12.75">
      <c r="A166" s="38" t="s">
        <v>46</v>
      </c>
      <c r="B166" s="16" t="s">
        <v>44</v>
      </c>
      <c r="C166" s="44"/>
      <c r="D166" s="89">
        <v>101.4</v>
      </c>
      <c r="E166" s="96">
        <v>103.5</v>
      </c>
      <c r="F166" s="96">
        <v>105.7</v>
      </c>
      <c r="G166" s="97">
        <v>104</v>
      </c>
      <c r="H166" s="97">
        <v>104.5</v>
      </c>
    </row>
    <row r="167" spans="1:8" s="82" customFormat="1" ht="13.5" thickBot="1">
      <c r="A167" s="39" t="s">
        <v>47</v>
      </c>
      <c r="B167" s="40" t="s">
        <v>48</v>
      </c>
      <c r="C167" s="53">
        <f>C162</f>
        <v>1441.2</v>
      </c>
      <c r="D167" s="41">
        <f>C167*D164/100</f>
        <v>1458.4944</v>
      </c>
      <c r="E167" s="41">
        <f>D167*E164/100</f>
        <v>1505.1662208</v>
      </c>
      <c r="F167" s="41">
        <f>E167*F164/100</f>
        <v>1529.2488803328001</v>
      </c>
      <c r="G167" s="41">
        <f>F167*G164/100</f>
        <v>1552.187613537792</v>
      </c>
      <c r="H167" s="54">
        <f>G167*H164/100</f>
        <v>1569.2616772867075</v>
      </c>
    </row>
    <row r="168" spans="1:8" ht="12" customHeight="1">
      <c r="A168" s="137" t="s">
        <v>24</v>
      </c>
      <c r="B168" s="33" t="s">
        <v>43</v>
      </c>
      <c r="C168" s="46"/>
      <c r="D168" s="46">
        <f>C168*D170*D172/10000</f>
        <v>0</v>
      </c>
      <c r="E168" s="46">
        <f>D168*E170*E172/10000</f>
        <v>0</v>
      </c>
      <c r="F168" s="46">
        <f>E168*F170*F172/10000</f>
        <v>0</v>
      </c>
      <c r="G168" s="46">
        <f>F168*G170*G172/10000</f>
        <v>0</v>
      </c>
      <c r="H168" s="47">
        <f>G168*H170*H172/10000</f>
        <v>0</v>
      </c>
    </row>
    <row r="169" spans="1:8" ht="12" customHeight="1">
      <c r="A169" s="138"/>
      <c r="B169" s="16" t="s">
        <v>44</v>
      </c>
      <c r="C169" s="44"/>
      <c r="D169" s="44" t="e">
        <f>D168/C168*100</f>
        <v>#DIV/0!</v>
      </c>
      <c r="E169" s="44" t="e">
        <f>E168/D168*100</f>
        <v>#DIV/0!</v>
      </c>
      <c r="F169" s="44" t="e">
        <f>F168/E168*100</f>
        <v>#DIV/0!</v>
      </c>
      <c r="G169" s="44" t="e">
        <f>G168/F168*100</f>
        <v>#DIV/0!</v>
      </c>
      <c r="H169" s="45" t="e">
        <f>H168/G168*100</f>
        <v>#DIV/0!</v>
      </c>
    </row>
    <row r="170" spans="1:8" ht="12" customHeight="1">
      <c r="A170" s="48" t="s">
        <v>45</v>
      </c>
      <c r="B170" s="16" t="s">
        <v>44</v>
      </c>
      <c r="C170" s="36"/>
      <c r="D170" s="36"/>
      <c r="E170" s="36"/>
      <c r="F170" s="36"/>
      <c r="G170" s="36"/>
      <c r="H170" s="95"/>
    </row>
    <row r="171" spans="1:8" ht="15" customHeight="1">
      <c r="A171" s="49" t="s">
        <v>50</v>
      </c>
      <c r="B171" s="50" t="s">
        <v>44</v>
      </c>
      <c r="C171" s="51"/>
      <c r="D171" s="51">
        <v>96.9</v>
      </c>
      <c r="E171" s="51">
        <v>120.7</v>
      </c>
      <c r="F171" s="51">
        <v>103.5</v>
      </c>
      <c r="G171" s="51">
        <v>104.3</v>
      </c>
      <c r="H171" s="52">
        <v>103</v>
      </c>
    </row>
    <row r="172" spans="1:8" ht="12" customHeight="1">
      <c r="A172" s="38" t="s">
        <v>46</v>
      </c>
      <c r="B172" s="16" t="s">
        <v>44</v>
      </c>
      <c r="C172" s="44"/>
      <c r="D172" s="44"/>
      <c r="E172" s="98"/>
      <c r="F172" s="98"/>
      <c r="G172" s="99"/>
      <c r="H172" s="99"/>
    </row>
    <row r="173" spans="1:8" ht="12" customHeight="1" thickBot="1">
      <c r="A173" s="39" t="s">
        <v>47</v>
      </c>
      <c r="B173" s="40" t="s">
        <v>48</v>
      </c>
      <c r="C173" s="53">
        <f>C168</f>
        <v>0</v>
      </c>
      <c r="D173" s="41">
        <f>C173*D170/100</f>
        <v>0</v>
      </c>
      <c r="E173" s="41">
        <f>D173*E170/100</f>
        <v>0</v>
      </c>
      <c r="F173" s="41">
        <f>E173*F170/100</f>
        <v>0</v>
      </c>
      <c r="G173" s="41">
        <f>F173*G170/100</f>
        <v>0</v>
      </c>
      <c r="H173" s="54">
        <f>G173*H170/100</f>
        <v>0</v>
      </c>
    </row>
    <row r="174" spans="1:8" ht="12" customHeight="1">
      <c r="A174" s="137" t="s">
        <v>25</v>
      </c>
      <c r="B174" s="33" t="s">
        <v>43</v>
      </c>
      <c r="C174" s="92">
        <v>1710.2</v>
      </c>
      <c r="D174" s="46">
        <f>C174*D176*D178/10000</f>
        <v>1415.09507084</v>
      </c>
      <c r="E174" s="46">
        <f>D174*E176*E178/10000</f>
        <v>1651.9890611739702</v>
      </c>
      <c r="F174" s="46">
        <f>E174*F176*F178/10000</f>
        <v>1760.6073419461588</v>
      </c>
      <c r="G174" s="46">
        <f>F174*G176*G178/10000</f>
        <v>1904.2658586195976</v>
      </c>
      <c r="H174" s="47">
        <f>G174*H176*H178/10000</f>
        <v>2057.6735161899924</v>
      </c>
    </row>
    <row r="175" spans="1:8" ht="12" customHeight="1">
      <c r="A175" s="138"/>
      <c r="B175" s="16" t="s">
        <v>44</v>
      </c>
      <c r="C175" s="44"/>
      <c r="D175" s="44">
        <f>D174/C174*100</f>
        <v>82.74441999999999</v>
      </c>
      <c r="E175" s="44">
        <f>E174/D174*100</f>
        <v>116.7405</v>
      </c>
      <c r="F175" s="44">
        <f>F174/E174*100</f>
        <v>106.575</v>
      </c>
      <c r="G175" s="44">
        <f>G174/F174*100</f>
        <v>108.1596</v>
      </c>
      <c r="H175" s="45">
        <f>H174/G174*100</f>
        <v>108.056</v>
      </c>
    </row>
    <row r="176" spans="1:8" ht="12" customHeight="1">
      <c r="A176" s="48" t="s">
        <v>45</v>
      </c>
      <c r="B176" s="16" t="s">
        <v>44</v>
      </c>
      <c r="C176" s="36"/>
      <c r="D176" s="36">
        <v>82.3</v>
      </c>
      <c r="E176" s="36">
        <v>104.7</v>
      </c>
      <c r="F176" s="36">
        <v>101.5</v>
      </c>
      <c r="G176" s="36">
        <v>104.2</v>
      </c>
      <c r="H176" s="95">
        <v>103.9</v>
      </c>
    </row>
    <row r="177" spans="1:8" ht="13.5" customHeight="1">
      <c r="A177" s="49" t="s">
        <v>50</v>
      </c>
      <c r="B177" s="50" t="s">
        <v>44</v>
      </c>
      <c r="C177" s="51"/>
      <c r="D177" s="51">
        <v>101.3</v>
      </c>
      <c r="E177" s="51">
        <v>112.3</v>
      </c>
      <c r="F177" s="51">
        <v>105.9</v>
      </c>
      <c r="G177" s="51">
        <v>104.7</v>
      </c>
      <c r="H177" s="51">
        <v>104.8</v>
      </c>
    </row>
    <row r="178" spans="1:8" ht="12" customHeight="1">
      <c r="A178" s="38" t="s">
        <v>46</v>
      </c>
      <c r="B178" s="16" t="s">
        <v>44</v>
      </c>
      <c r="C178" s="44"/>
      <c r="D178" s="44">
        <v>100.54</v>
      </c>
      <c r="E178" s="98">
        <v>111.5</v>
      </c>
      <c r="F178" s="98">
        <v>105</v>
      </c>
      <c r="G178" s="99">
        <v>103.8</v>
      </c>
      <c r="H178" s="99">
        <v>104</v>
      </c>
    </row>
    <row r="179" spans="1:8" ht="12" customHeight="1" thickBot="1">
      <c r="A179" s="39" t="s">
        <v>47</v>
      </c>
      <c r="B179" s="40" t="s">
        <v>48</v>
      </c>
      <c r="C179" s="53">
        <f>C174</f>
        <v>1710.2</v>
      </c>
      <c r="D179" s="41">
        <f>C179*D176/100</f>
        <v>1407.4946</v>
      </c>
      <c r="E179" s="41">
        <f>D179*E176/100</f>
        <v>1473.6468462000003</v>
      </c>
      <c r="F179" s="41">
        <f>E179*F176/100</f>
        <v>1495.7515488930003</v>
      </c>
      <c r="G179" s="41">
        <f>F179*G176/100</f>
        <v>1558.5731139465063</v>
      </c>
      <c r="H179" s="54">
        <f>G179*H176/100</f>
        <v>1619.3574653904202</v>
      </c>
    </row>
    <row r="180" spans="1:8" ht="12" customHeight="1">
      <c r="A180" s="137" t="s">
        <v>26</v>
      </c>
      <c r="B180" s="33" t="s">
        <v>43</v>
      </c>
      <c r="C180" s="46"/>
      <c r="D180" s="46">
        <f>C180*D182*D184/10000</f>
        <v>0</v>
      </c>
      <c r="E180" s="46">
        <f>D180*E182*E184/10000</f>
        <v>0</v>
      </c>
      <c r="F180" s="46">
        <f>E180*F182*F184/10000</f>
        <v>0</v>
      </c>
      <c r="G180" s="46">
        <f>F180*G182*G184/10000</f>
        <v>0</v>
      </c>
      <c r="H180" s="47">
        <f>G180*H182*H184/10000</f>
        <v>0</v>
      </c>
    </row>
    <row r="181" spans="1:8" ht="12" customHeight="1">
      <c r="A181" s="138"/>
      <c r="B181" s="16" t="s">
        <v>44</v>
      </c>
      <c r="C181" s="44"/>
      <c r="D181" s="44" t="e">
        <f>D180/C180*100</f>
        <v>#DIV/0!</v>
      </c>
      <c r="E181" s="44" t="e">
        <f>E180/D180*100</f>
        <v>#DIV/0!</v>
      </c>
      <c r="F181" s="44" t="e">
        <f>F180/E180*100</f>
        <v>#DIV/0!</v>
      </c>
      <c r="G181" s="44" t="e">
        <f>G180/F180*100</f>
        <v>#DIV/0!</v>
      </c>
      <c r="H181" s="45" t="e">
        <f>H180/G180*100</f>
        <v>#DIV/0!</v>
      </c>
    </row>
    <row r="182" spans="1:8" ht="12" customHeight="1">
      <c r="A182" s="48" t="s">
        <v>45</v>
      </c>
      <c r="B182" s="16" t="s">
        <v>44</v>
      </c>
      <c r="C182" s="36"/>
      <c r="D182" s="36"/>
      <c r="E182" s="36"/>
      <c r="F182" s="36"/>
      <c r="G182" s="36"/>
      <c r="H182" s="95"/>
    </row>
    <row r="183" spans="1:8" ht="12" customHeight="1">
      <c r="A183" s="49" t="s">
        <v>50</v>
      </c>
      <c r="B183" s="50" t="s">
        <v>44</v>
      </c>
      <c r="C183" s="51"/>
      <c r="D183" s="51">
        <v>122.6</v>
      </c>
      <c r="E183" s="51">
        <v>113.5</v>
      </c>
      <c r="F183" s="51">
        <v>114.3</v>
      </c>
      <c r="G183" s="51">
        <v>112.8</v>
      </c>
      <c r="H183" s="52">
        <v>111</v>
      </c>
    </row>
    <row r="184" spans="1:8" ht="12" customHeight="1">
      <c r="A184" s="38" t="s">
        <v>46</v>
      </c>
      <c r="B184" s="16" t="s">
        <v>44</v>
      </c>
      <c r="C184" s="44"/>
      <c r="D184" s="44"/>
      <c r="E184" s="98"/>
      <c r="F184" s="98"/>
      <c r="G184" s="99"/>
      <c r="H184" s="99"/>
    </row>
    <row r="185" spans="1:8" ht="12" customHeight="1" thickBot="1">
      <c r="A185" s="39" t="s">
        <v>47</v>
      </c>
      <c r="B185" s="40" t="s">
        <v>48</v>
      </c>
      <c r="C185" s="53">
        <f>C180</f>
        <v>0</v>
      </c>
      <c r="D185" s="41">
        <f>C185*D182/100</f>
        <v>0</v>
      </c>
      <c r="E185" s="41">
        <f>D185*E182/100</f>
        <v>0</v>
      </c>
      <c r="F185" s="41">
        <f>E185*F182/100</f>
        <v>0</v>
      </c>
      <c r="G185" s="41">
        <f>F185*G182/100</f>
        <v>0</v>
      </c>
      <c r="H185" s="54">
        <f>G185*H182/100</f>
        <v>0</v>
      </c>
    </row>
    <row r="186" spans="1:8" ht="15" customHeight="1">
      <c r="A186" s="137" t="s">
        <v>27</v>
      </c>
      <c r="B186" s="33" t="s">
        <v>43</v>
      </c>
      <c r="C186" s="92">
        <v>19.9</v>
      </c>
      <c r="D186" s="46">
        <f>C186*D188*D190/10000</f>
        <v>21.211409999999997</v>
      </c>
      <c r="E186" s="46">
        <f>D186*E188*E190/10000</f>
        <v>23.842897524599994</v>
      </c>
      <c r="F186" s="46">
        <f>E186*F188*F190/10000</f>
        <v>26.052895696155165</v>
      </c>
      <c r="G186" s="46">
        <f>F186*G188*G190/10000</f>
        <v>28.596387797179403</v>
      </c>
      <c r="H186" s="47">
        <f>G186*H188*H190/10000</f>
        <v>34.10004859262455</v>
      </c>
    </row>
    <row r="187" spans="1:8" ht="12" customHeight="1">
      <c r="A187" s="138"/>
      <c r="B187" s="16" t="s">
        <v>44</v>
      </c>
      <c r="C187" s="44"/>
      <c r="D187" s="44">
        <f>D186/C186*100</f>
        <v>106.58999999999999</v>
      </c>
      <c r="E187" s="44">
        <f>E186/D186*100</f>
        <v>112.40599999999998</v>
      </c>
      <c r="F187" s="44">
        <f>F186/E186*100</f>
        <v>109.26899999999999</v>
      </c>
      <c r="G187" s="44">
        <f>G186/F186*100</f>
        <v>109.7628</v>
      </c>
      <c r="H187" s="45">
        <f>H186/G186*100</f>
        <v>119.24600000000001</v>
      </c>
    </row>
    <row r="188" spans="1:8" ht="12" customHeight="1">
      <c r="A188" s="48" t="s">
        <v>45</v>
      </c>
      <c r="B188" s="16" t="s">
        <v>44</v>
      </c>
      <c r="C188" s="36"/>
      <c r="D188" s="36">
        <v>104.5</v>
      </c>
      <c r="E188" s="36">
        <v>108.5</v>
      </c>
      <c r="F188" s="36">
        <v>102.6</v>
      </c>
      <c r="G188" s="36">
        <v>102.2</v>
      </c>
      <c r="H188" s="95">
        <v>109.4</v>
      </c>
    </row>
    <row r="189" spans="1:8" ht="16.5" customHeight="1">
      <c r="A189" s="49" t="s">
        <v>50</v>
      </c>
      <c r="B189" s="50" t="s">
        <v>44</v>
      </c>
      <c r="C189" s="51"/>
      <c r="D189" s="51">
        <v>102.2</v>
      </c>
      <c r="E189" s="51">
        <v>103.9</v>
      </c>
      <c r="F189" s="51">
        <v>106.7</v>
      </c>
      <c r="G189" s="51">
        <v>107.8</v>
      </c>
      <c r="H189" s="52">
        <v>109.8</v>
      </c>
    </row>
    <row r="190" spans="1:8" ht="12" customHeight="1">
      <c r="A190" s="38" t="s">
        <v>46</v>
      </c>
      <c r="B190" s="16" t="s">
        <v>44</v>
      </c>
      <c r="C190" s="44"/>
      <c r="D190" s="44">
        <v>102</v>
      </c>
      <c r="E190" s="98">
        <v>103.6</v>
      </c>
      <c r="F190" s="98">
        <v>106.5</v>
      </c>
      <c r="G190" s="99">
        <v>107.4</v>
      </c>
      <c r="H190" s="99">
        <v>109</v>
      </c>
    </row>
    <row r="191" spans="1:8" ht="12" customHeight="1" thickBot="1">
      <c r="A191" s="39" t="s">
        <v>47</v>
      </c>
      <c r="B191" s="40" t="s">
        <v>48</v>
      </c>
      <c r="C191" s="53">
        <f>C186</f>
        <v>19.9</v>
      </c>
      <c r="D191" s="41">
        <f>C191*D188/100</f>
        <v>20.795499999999997</v>
      </c>
      <c r="E191" s="41">
        <f>D191*E188/100</f>
        <v>22.563117499999997</v>
      </c>
      <c r="F191" s="41">
        <f>E191*F188/100</f>
        <v>23.149758554999995</v>
      </c>
      <c r="G191" s="41">
        <f>F191*G188/100</f>
        <v>23.659053243209996</v>
      </c>
      <c r="H191" s="54">
        <f>G191*H188/100</f>
        <v>25.88300424807174</v>
      </c>
    </row>
    <row r="192" spans="1:8" ht="23.25" customHeight="1">
      <c r="A192" s="137" t="s">
        <v>28</v>
      </c>
      <c r="B192" s="33" t="s">
        <v>43</v>
      </c>
      <c r="C192" s="92">
        <v>6833.7</v>
      </c>
      <c r="D192" s="46">
        <f>C192*D194*D196/10000</f>
        <v>7959.3470640000005</v>
      </c>
      <c r="E192" s="46">
        <f>D192*E194*E196/10000</f>
        <v>8665.99381503605</v>
      </c>
      <c r="F192" s="46">
        <f>E192*F194*F196/10000</f>
        <v>9417.890102403839</v>
      </c>
      <c r="G192" s="46">
        <f>F192*G194*G196/10000</f>
        <v>10323.9382197056</v>
      </c>
      <c r="H192" s="47">
        <f>G192*H194*H196/10000</f>
        <v>11435.041746663197</v>
      </c>
    </row>
    <row r="193" spans="1:8" ht="14.25" customHeight="1">
      <c r="A193" s="138"/>
      <c r="B193" s="16" t="s">
        <v>44</v>
      </c>
      <c r="C193" s="44"/>
      <c r="D193" s="44">
        <f>D192/C192*100</f>
        <v>116.47200000000002</v>
      </c>
      <c r="E193" s="44">
        <f>E192/D192*100</f>
        <v>108.87820000000002</v>
      </c>
      <c r="F193" s="44">
        <f>F192/E192*100</f>
        <v>108.6764</v>
      </c>
      <c r="G193" s="44">
        <f>G192/F192*100</f>
        <v>109.6205</v>
      </c>
      <c r="H193" s="45">
        <f>H192/G192*100</f>
        <v>110.76240000000001</v>
      </c>
    </row>
    <row r="194" spans="1:8" ht="12" customHeight="1">
      <c r="A194" s="48" t="s">
        <v>45</v>
      </c>
      <c r="B194" s="16" t="s">
        <v>44</v>
      </c>
      <c r="C194" s="36"/>
      <c r="D194" s="36">
        <v>105.5</v>
      </c>
      <c r="E194" s="36">
        <v>103.3</v>
      </c>
      <c r="F194" s="36">
        <v>103.6</v>
      </c>
      <c r="G194" s="36">
        <v>104.5</v>
      </c>
      <c r="H194" s="95">
        <v>106.4</v>
      </c>
    </row>
    <row r="195" spans="1:8" ht="15" customHeight="1">
      <c r="A195" s="49" t="s">
        <v>50</v>
      </c>
      <c r="B195" s="50" t="s">
        <v>44</v>
      </c>
      <c r="C195" s="51"/>
      <c r="D195" s="51">
        <v>110.4</v>
      </c>
      <c r="E195" s="51">
        <v>105.4</v>
      </c>
      <c r="F195" s="51">
        <v>104.9</v>
      </c>
      <c r="G195" s="51">
        <v>104.9</v>
      </c>
      <c r="H195" s="52">
        <v>104.1</v>
      </c>
    </row>
    <row r="196" spans="1:8" ht="12" customHeight="1">
      <c r="A196" s="38" t="s">
        <v>46</v>
      </c>
      <c r="B196" s="16" t="s">
        <v>44</v>
      </c>
      <c r="C196" s="44"/>
      <c r="D196" s="44">
        <v>110.4</v>
      </c>
      <c r="E196" s="98">
        <v>105.4</v>
      </c>
      <c r="F196" s="98">
        <v>104.9</v>
      </c>
      <c r="G196" s="99">
        <v>104.9</v>
      </c>
      <c r="H196" s="99">
        <v>104.1</v>
      </c>
    </row>
    <row r="197" spans="1:8" ht="12" customHeight="1" thickBot="1">
      <c r="A197" s="39" t="s">
        <v>47</v>
      </c>
      <c r="B197" s="40" t="s">
        <v>48</v>
      </c>
      <c r="C197" s="53">
        <f>C192</f>
        <v>6833.7</v>
      </c>
      <c r="D197" s="41">
        <f>C197*D194/100</f>
        <v>7209.5535</v>
      </c>
      <c r="E197" s="41">
        <f>D197*E194/100</f>
        <v>7447.468765499999</v>
      </c>
      <c r="F197" s="41">
        <f>E197*F194/100</f>
        <v>7715.577641057998</v>
      </c>
      <c r="G197" s="41">
        <f>F197*G194/100</f>
        <v>8062.778634905608</v>
      </c>
      <c r="H197" s="54">
        <f>G197*H194/100</f>
        <v>8578.796467539567</v>
      </c>
    </row>
    <row r="198" spans="1:8" ht="15" customHeight="1">
      <c r="A198" s="137" t="s">
        <v>29</v>
      </c>
      <c r="B198" s="33" t="s">
        <v>43</v>
      </c>
      <c r="C198" s="92">
        <v>111.21</v>
      </c>
      <c r="D198" s="46">
        <f>C198*D200*D202/10000</f>
        <v>128.2940802</v>
      </c>
      <c r="E198" s="46">
        <f>D198*E200*E202/10000</f>
        <v>145.0397933121852</v>
      </c>
      <c r="F198" s="46">
        <f>E198*F200*F202/10000</f>
        <v>164.1154269286038</v>
      </c>
      <c r="G198" s="46">
        <f>F198*G200*G202/10000</f>
        <v>186.06438824146218</v>
      </c>
      <c r="H198" s="47">
        <f>G198*H200*H202/10000</f>
        <v>211.96008553935593</v>
      </c>
    </row>
    <row r="199" spans="1:8" ht="12" customHeight="1">
      <c r="A199" s="138"/>
      <c r="B199" s="16" t="s">
        <v>44</v>
      </c>
      <c r="C199" s="44"/>
      <c r="D199" s="44">
        <f>D198/C198*100</f>
        <v>115.36200000000001</v>
      </c>
      <c r="E199" s="44">
        <f>E198/D198*100</f>
        <v>113.0526</v>
      </c>
      <c r="F199" s="44">
        <f>F198/E198*100</f>
        <v>113.15200000000002</v>
      </c>
      <c r="G199" s="44">
        <f>G198/F198*100</f>
        <v>113.37409999999998</v>
      </c>
      <c r="H199" s="45">
        <f>H198/G198*100</f>
        <v>113.9176</v>
      </c>
    </row>
    <row r="200" spans="1:10" ht="12" customHeight="1">
      <c r="A200" s="48" t="s">
        <v>45</v>
      </c>
      <c r="B200" s="16" t="s">
        <v>44</v>
      </c>
      <c r="C200" s="36"/>
      <c r="D200" s="44">
        <v>102</v>
      </c>
      <c r="E200" s="98">
        <v>104.1</v>
      </c>
      <c r="F200" s="98">
        <v>104</v>
      </c>
      <c r="G200" s="99">
        <v>104.3</v>
      </c>
      <c r="H200" s="99">
        <v>104.8</v>
      </c>
      <c r="J200" s="62"/>
    </row>
    <row r="201" spans="1:8" ht="12" customHeight="1">
      <c r="A201" s="49" t="s">
        <v>50</v>
      </c>
      <c r="B201" s="50" t="s">
        <v>44</v>
      </c>
      <c r="C201" s="51"/>
      <c r="D201" s="51"/>
      <c r="E201" s="51"/>
      <c r="F201" s="51"/>
      <c r="G201" s="51"/>
      <c r="H201" s="52"/>
    </row>
    <row r="202" spans="1:8" ht="12" customHeight="1">
      <c r="A202" s="38" t="s">
        <v>51</v>
      </c>
      <c r="B202" s="16" t="s">
        <v>44</v>
      </c>
      <c r="C202" s="44"/>
      <c r="D202" s="44">
        <v>113.1</v>
      </c>
      <c r="E202" s="98">
        <v>108.6</v>
      </c>
      <c r="F202" s="98">
        <v>108.8</v>
      </c>
      <c r="G202" s="99">
        <v>108.7</v>
      </c>
      <c r="H202" s="99">
        <v>108.7</v>
      </c>
    </row>
    <row r="203" spans="1:8" ht="12" customHeight="1" thickBot="1">
      <c r="A203" s="39" t="s">
        <v>47</v>
      </c>
      <c r="B203" s="40" t="s">
        <v>48</v>
      </c>
      <c r="C203" s="53">
        <f>C198</f>
        <v>111.21</v>
      </c>
      <c r="D203" s="41">
        <f>C203*D200/100</f>
        <v>113.4342</v>
      </c>
      <c r="E203" s="41">
        <f>D203*E200/100</f>
        <v>118.0850022</v>
      </c>
      <c r="F203" s="41">
        <f>E203*F200/100</f>
        <v>122.808402288</v>
      </c>
      <c r="G203" s="41">
        <f>F203*G200/100</f>
        <v>128.089163586384</v>
      </c>
      <c r="H203" s="54">
        <f>G203*H200/100</f>
        <v>134.23744343853042</v>
      </c>
    </row>
    <row r="204" spans="1:8" ht="12" customHeight="1">
      <c r="A204" s="137" t="s">
        <v>30</v>
      </c>
      <c r="B204" s="33" t="s">
        <v>43</v>
      </c>
      <c r="C204" s="92">
        <v>48.2</v>
      </c>
      <c r="D204" s="46">
        <f>C204*D206*D208/10000</f>
        <v>55.60448400000001</v>
      </c>
      <c r="E204" s="46">
        <f>D204*E206*E208/10000</f>
        <v>62.862314878584</v>
      </c>
      <c r="F204" s="46">
        <f>E204*F206*F208/10000</f>
        <v>71.12996653141536</v>
      </c>
      <c r="G204" s="46">
        <f>F204*G206*G208/10000</f>
        <v>80.64295938529338</v>
      </c>
      <c r="H204" s="47">
        <f>G204*H206*H208/10000</f>
        <v>91.86652390070098</v>
      </c>
    </row>
    <row r="205" spans="1:8" ht="12" customHeight="1">
      <c r="A205" s="138"/>
      <c r="B205" s="16" t="s">
        <v>44</v>
      </c>
      <c r="C205" s="44"/>
      <c r="D205" s="44">
        <f>D204/C204*100</f>
        <v>115.36200000000001</v>
      </c>
      <c r="E205" s="44">
        <f>E204/D204*100</f>
        <v>113.0526</v>
      </c>
      <c r="F205" s="44">
        <f>F204/E204*100</f>
        <v>113.15199999999999</v>
      </c>
      <c r="G205" s="44">
        <f>G204/F204*100</f>
        <v>113.37409999999998</v>
      </c>
      <c r="H205" s="45">
        <f>H204/G204*100</f>
        <v>113.91760000000002</v>
      </c>
    </row>
    <row r="206" spans="1:8" ht="12" customHeight="1">
      <c r="A206" s="48" t="s">
        <v>45</v>
      </c>
      <c r="B206" s="16" t="s">
        <v>44</v>
      </c>
      <c r="C206" s="36"/>
      <c r="D206" s="44">
        <v>102</v>
      </c>
      <c r="E206" s="98">
        <v>104.1</v>
      </c>
      <c r="F206" s="98">
        <v>104</v>
      </c>
      <c r="G206" s="99">
        <v>104.3</v>
      </c>
      <c r="H206" s="99">
        <v>104.8</v>
      </c>
    </row>
    <row r="207" spans="1:8" ht="15" customHeight="1">
      <c r="A207" s="49" t="s">
        <v>50</v>
      </c>
      <c r="B207" s="50" t="s">
        <v>44</v>
      </c>
      <c r="C207" s="51"/>
      <c r="D207" s="51"/>
      <c r="E207" s="51"/>
      <c r="F207" s="51"/>
      <c r="G207" s="51"/>
      <c r="H207" s="52"/>
    </row>
    <row r="208" spans="1:8" ht="12" customHeight="1">
      <c r="A208" s="38" t="s">
        <v>51</v>
      </c>
      <c r="B208" s="16" t="s">
        <v>44</v>
      </c>
      <c r="C208" s="44"/>
      <c r="D208" s="44">
        <v>113.1</v>
      </c>
      <c r="E208" s="98">
        <v>108.6</v>
      </c>
      <c r="F208" s="98">
        <v>108.8</v>
      </c>
      <c r="G208" s="99">
        <v>108.7</v>
      </c>
      <c r="H208" s="99">
        <v>108.7</v>
      </c>
    </row>
    <row r="209" spans="1:8" ht="12" customHeight="1" thickBot="1">
      <c r="A209" s="39" t="s">
        <v>47</v>
      </c>
      <c r="B209" s="40" t="s">
        <v>48</v>
      </c>
      <c r="C209" s="53">
        <f>C204</f>
        <v>48.2</v>
      </c>
      <c r="D209" s="41">
        <f>C209*D206/100</f>
        <v>49.16400000000001</v>
      </c>
      <c r="E209" s="41">
        <f>D209*E206/100</f>
        <v>51.17972400000001</v>
      </c>
      <c r="F209" s="41">
        <f>E209*F206/100</f>
        <v>53.22691296000001</v>
      </c>
      <c r="G209" s="41">
        <f>F209*G206/100</f>
        <v>55.515670217280004</v>
      </c>
      <c r="H209" s="54">
        <f>G209*H206/100</f>
        <v>58.18042238770944</v>
      </c>
    </row>
    <row r="210" spans="1:8" ht="12" customHeight="1">
      <c r="A210" s="137" t="s">
        <v>32</v>
      </c>
      <c r="B210" s="33" t="s">
        <v>43</v>
      </c>
      <c r="C210" s="92">
        <v>1.3</v>
      </c>
      <c r="D210" s="46">
        <f>C210*D212*D214/10000</f>
        <v>1.3403754000000003</v>
      </c>
      <c r="E210" s="46">
        <f>D210*E212*E214/10000</f>
        <v>1.5153292394604</v>
      </c>
      <c r="F210" s="46">
        <f>E210*F212*F214/10000</f>
        <v>1.6997872371214355</v>
      </c>
      <c r="G210" s="46">
        <f>F210*G212*G214/10000</f>
        <v>1.9123371321872855</v>
      </c>
      <c r="H210" s="47">
        <f>G210*H212*H214/10000</f>
        <v>2.16393759165777</v>
      </c>
    </row>
    <row r="211" spans="1:8" ht="12" customHeight="1">
      <c r="A211" s="138"/>
      <c r="B211" s="16" t="s">
        <v>44</v>
      </c>
      <c r="C211" s="44"/>
      <c r="D211" s="44">
        <f>D210/C210*100</f>
        <v>103.10580000000003</v>
      </c>
      <c r="E211" s="44">
        <f>E210/D210*100</f>
        <v>113.05259999999997</v>
      </c>
      <c r="F211" s="44">
        <f>F210/E210*100</f>
        <v>112.17279999999998</v>
      </c>
      <c r="G211" s="44">
        <f>G210/F210*100</f>
        <v>112.50450000000001</v>
      </c>
      <c r="H211" s="45">
        <f>H210/G210*100</f>
        <v>113.1567</v>
      </c>
    </row>
    <row r="212" spans="1:8" ht="12" customHeight="1">
      <c r="A212" s="48" t="s">
        <v>45</v>
      </c>
      <c r="B212" s="16" t="s">
        <v>44</v>
      </c>
      <c r="C212" s="36"/>
      <c r="D212" s="36">
        <v>100.2</v>
      </c>
      <c r="E212" s="36">
        <v>104.1</v>
      </c>
      <c r="F212" s="36">
        <v>103.1</v>
      </c>
      <c r="G212" s="36">
        <v>103.5</v>
      </c>
      <c r="H212" s="95">
        <v>104.1</v>
      </c>
    </row>
    <row r="213" spans="1:8" ht="14.25" customHeight="1">
      <c r="A213" s="49" t="s">
        <v>50</v>
      </c>
      <c r="B213" s="50" t="s">
        <v>44</v>
      </c>
      <c r="C213" s="51"/>
      <c r="D213" s="51"/>
      <c r="E213" s="51"/>
      <c r="F213" s="51"/>
      <c r="G213" s="51"/>
      <c r="H213" s="52"/>
    </row>
    <row r="214" spans="1:8" ht="12" customHeight="1">
      <c r="A214" s="38" t="s">
        <v>51</v>
      </c>
      <c r="B214" s="16" t="s">
        <v>44</v>
      </c>
      <c r="C214" s="44"/>
      <c r="D214" s="44">
        <v>102.9</v>
      </c>
      <c r="E214" s="98">
        <v>108.6</v>
      </c>
      <c r="F214" s="98">
        <v>108.8</v>
      </c>
      <c r="G214" s="99">
        <v>108.7</v>
      </c>
      <c r="H214" s="99">
        <v>108.7</v>
      </c>
    </row>
    <row r="215" spans="1:8" ht="12" customHeight="1" thickBot="1">
      <c r="A215" s="39" t="s">
        <v>47</v>
      </c>
      <c r="B215" s="40" t="s">
        <v>48</v>
      </c>
      <c r="C215" s="53">
        <f>C210</f>
        <v>1.3</v>
      </c>
      <c r="D215" s="41">
        <f>C215*D212/100</f>
        <v>1.3026000000000002</v>
      </c>
      <c r="E215" s="41">
        <f>D215*E212/100</f>
        <v>1.3560066</v>
      </c>
      <c r="F215" s="41">
        <f>E215*F212/100</f>
        <v>1.3980428046</v>
      </c>
      <c r="G215" s="41">
        <f>F215*G212/100</f>
        <v>1.446974302761</v>
      </c>
      <c r="H215" s="54">
        <f>G215*H212/100</f>
        <v>1.5063002491742008</v>
      </c>
    </row>
    <row r="216" spans="1:8" ht="12" customHeight="1" thickBot="1">
      <c r="A216" s="55" t="s">
        <v>52</v>
      </c>
      <c r="B216" s="56"/>
      <c r="C216" s="90"/>
      <c r="D216" s="90"/>
      <c r="E216" s="90"/>
      <c r="F216" s="90"/>
      <c r="G216" s="90"/>
      <c r="H216" s="90"/>
    </row>
    <row r="217" spans="1:8" ht="12" customHeight="1">
      <c r="A217" s="139" t="s">
        <v>53</v>
      </c>
      <c r="B217" s="33" t="s">
        <v>43</v>
      </c>
      <c r="C217" s="46"/>
      <c r="D217" s="46">
        <f>C217*D219*D221/10000</f>
        <v>0</v>
      </c>
      <c r="E217" s="46">
        <f>D217*E219*E221/10000</f>
        <v>0</v>
      </c>
      <c r="F217" s="46">
        <f>E217*F219*F221/10000</f>
        <v>0</v>
      </c>
      <c r="G217" s="46">
        <f>F217*G219*G221/10000</f>
        <v>0</v>
      </c>
      <c r="H217" s="47">
        <f>G217*H219*H221/10000</f>
        <v>0</v>
      </c>
    </row>
    <row r="218" spans="1:8" ht="12" customHeight="1">
      <c r="A218" s="140"/>
      <c r="B218" s="16" t="s">
        <v>44</v>
      </c>
      <c r="C218" s="44"/>
      <c r="D218" s="44" t="e">
        <f>D217/C217*100</f>
        <v>#DIV/0!</v>
      </c>
      <c r="E218" s="44" t="e">
        <f>E217/D217*100</f>
        <v>#DIV/0!</v>
      </c>
      <c r="F218" s="44" t="e">
        <f>F217/E217*100</f>
        <v>#DIV/0!</v>
      </c>
      <c r="G218" s="44" t="e">
        <f>G217/F217*100</f>
        <v>#DIV/0!</v>
      </c>
      <c r="H218" s="45" t="e">
        <f>H217/G217*100</f>
        <v>#DIV/0!</v>
      </c>
    </row>
    <row r="219" spans="1:8" ht="12" customHeight="1">
      <c r="A219" s="48" t="s">
        <v>45</v>
      </c>
      <c r="B219" s="16" t="s">
        <v>44</v>
      </c>
      <c r="C219" s="36"/>
      <c r="D219" s="36"/>
      <c r="E219" s="36"/>
      <c r="F219" s="36"/>
      <c r="G219" s="36"/>
      <c r="H219" s="95"/>
    </row>
    <row r="220" spans="1:8" ht="12" customHeight="1">
      <c r="A220" s="49" t="s">
        <v>50</v>
      </c>
      <c r="B220" s="50" t="s">
        <v>44</v>
      </c>
      <c r="C220" s="51"/>
      <c r="D220" s="51">
        <v>111.7</v>
      </c>
      <c r="E220" s="51">
        <v>105.9</v>
      </c>
      <c r="F220" s="51">
        <v>105.9</v>
      </c>
      <c r="G220" s="51">
        <v>106</v>
      </c>
      <c r="H220" s="52">
        <v>105.4</v>
      </c>
    </row>
    <row r="221" spans="1:8" ht="12" customHeight="1">
      <c r="A221" s="38" t="s">
        <v>51</v>
      </c>
      <c r="B221" s="16" t="s">
        <v>44</v>
      </c>
      <c r="C221" s="44"/>
      <c r="D221" s="44"/>
      <c r="E221" s="98"/>
      <c r="F221" s="98"/>
      <c r="G221" s="99"/>
      <c r="H221" s="99"/>
    </row>
    <row r="222" spans="1:8" ht="12" customHeight="1" thickBot="1">
      <c r="A222" s="57" t="s">
        <v>47</v>
      </c>
      <c r="B222" s="56" t="s">
        <v>48</v>
      </c>
      <c r="C222" s="58">
        <f>C217</f>
        <v>0</v>
      </c>
      <c r="D222" s="59">
        <f>C222*D219/100</f>
        <v>0</v>
      </c>
      <c r="E222" s="59">
        <f>D222*E219/100</f>
        <v>0</v>
      </c>
      <c r="F222" s="59">
        <f>E222*F219/100</f>
        <v>0</v>
      </c>
      <c r="G222" s="59">
        <f>F222*G219/100</f>
        <v>0</v>
      </c>
      <c r="H222" s="60">
        <f>G222*H219/100</f>
        <v>0</v>
      </c>
    </row>
    <row r="223" spans="1:8" ht="12" customHeight="1">
      <c r="A223" s="137" t="s">
        <v>55</v>
      </c>
      <c r="B223" s="33" t="s">
        <v>43</v>
      </c>
      <c r="C223" s="92">
        <v>257.5</v>
      </c>
      <c r="D223" s="46">
        <f>C223*D225*D226/10000</f>
        <v>272.89335</v>
      </c>
      <c r="E223" s="46">
        <f>D223*E225*E226/10000</f>
        <v>303.157222515</v>
      </c>
      <c r="F223" s="46">
        <f>E223*F225*F226/10000</f>
        <v>343.19822846478115</v>
      </c>
      <c r="G223" s="46">
        <f>F223*G225*G226/10000</f>
        <v>395.86542860498645</v>
      </c>
      <c r="H223" s="46">
        <f>G223*H225*H226/10000</f>
        <v>461.30198395339073</v>
      </c>
    </row>
    <row r="224" spans="1:8" ht="12" customHeight="1">
      <c r="A224" s="138"/>
      <c r="B224" s="16" t="s">
        <v>44</v>
      </c>
      <c r="C224" s="44"/>
      <c r="D224" s="44">
        <f>D223/C223*100</f>
        <v>105.978</v>
      </c>
      <c r="E224" s="44">
        <f>E223/D223*100</f>
        <v>111.09</v>
      </c>
      <c r="F224" s="44">
        <f>F223/E223*100</f>
        <v>113.20799999999997</v>
      </c>
      <c r="G224" s="44">
        <f>G223/F223*100</f>
        <v>115.34599999999999</v>
      </c>
      <c r="H224" s="45">
        <f>H223/G223*100</f>
        <v>116.53</v>
      </c>
    </row>
    <row r="225" spans="1:8" ht="12" customHeight="1">
      <c r="A225" s="48" t="s">
        <v>45</v>
      </c>
      <c r="B225" s="16" t="s">
        <v>44</v>
      </c>
      <c r="C225" s="36"/>
      <c r="D225" s="36">
        <v>102</v>
      </c>
      <c r="E225" s="36">
        <v>105</v>
      </c>
      <c r="F225" s="36">
        <v>106</v>
      </c>
      <c r="G225" s="36">
        <v>107</v>
      </c>
      <c r="H225" s="95">
        <v>107.5</v>
      </c>
    </row>
    <row r="226" spans="1:8" ht="12" customHeight="1">
      <c r="A226" s="38" t="s">
        <v>46</v>
      </c>
      <c r="B226" s="16" t="s">
        <v>44</v>
      </c>
      <c r="C226" s="44"/>
      <c r="D226" s="44">
        <v>103.9</v>
      </c>
      <c r="E226" s="98">
        <v>105.8</v>
      </c>
      <c r="F226" s="98">
        <v>106.8</v>
      </c>
      <c r="G226" s="99">
        <v>107.8</v>
      </c>
      <c r="H226" s="99">
        <v>108.4</v>
      </c>
    </row>
    <row r="227" spans="1:8" ht="12" customHeight="1" thickBot="1">
      <c r="A227" s="61" t="s">
        <v>47</v>
      </c>
      <c r="B227" s="40" t="s">
        <v>48</v>
      </c>
      <c r="C227" s="53">
        <f>C223</f>
        <v>257.5</v>
      </c>
      <c r="D227" s="41">
        <f>C227*D225/100</f>
        <v>262.65</v>
      </c>
      <c r="E227" s="41">
        <f>D227*E225/100</f>
        <v>275.78249999999997</v>
      </c>
      <c r="F227" s="41">
        <f>E227*F225/100</f>
        <v>292.32944999999995</v>
      </c>
      <c r="G227" s="41">
        <f>F227*G225/100</f>
        <v>312.7925115</v>
      </c>
      <c r="H227" s="41">
        <f>G227*H225/100</f>
        <v>336.25194986249994</v>
      </c>
    </row>
    <row r="228" spans="1:8" ht="12.75">
      <c r="A228" s="141" t="s">
        <v>57</v>
      </c>
      <c r="B228" s="12" t="s">
        <v>58</v>
      </c>
      <c r="C228" s="35">
        <f aca="true" t="shared" si="12" ref="C228:H228">C231+C249</f>
        <v>528.3999999999999</v>
      </c>
      <c r="D228" s="35">
        <f t="shared" si="12"/>
        <v>536.4300000000001</v>
      </c>
      <c r="E228" s="35">
        <f t="shared" si="12"/>
        <v>557.4</v>
      </c>
      <c r="F228" s="35">
        <f t="shared" si="12"/>
        <v>547.9000000000001</v>
      </c>
      <c r="G228" s="35">
        <f t="shared" si="12"/>
        <v>559.5000000000001</v>
      </c>
      <c r="H228" s="35">
        <f t="shared" si="12"/>
        <v>561.1</v>
      </c>
    </row>
    <row r="229" spans="1:8" ht="12.75">
      <c r="A229" s="142"/>
      <c r="B229" s="16" t="s">
        <v>59</v>
      </c>
      <c r="C229" s="35"/>
      <c r="D229" s="35">
        <f>D228/C228*100</f>
        <v>101.51968205904622</v>
      </c>
      <c r="E229" s="35">
        <f>E228/D228*100</f>
        <v>103.90917733907499</v>
      </c>
      <c r="F229" s="35">
        <f>F228/E228*100</f>
        <v>98.29565841406533</v>
      </c>
      <c r="G229" s="35">
        <f>G228/F228*100</f>
        <v>102.11717466691002</v>
      </c>
      <c r="H229" s="35">
        <f>H228/G228*100</f>
        <v>100.2859696157283</v>
      </c>
    </row>
    <row r="230" spans="1:8" ht="17.25" customHeight="1">
      <c r="A230" s="63" t="s">
        <v>60</v>
      </c>
      <c r="B230" s="16"/>
      <c r="C230" s="35"/>
      <c r="D230" s="35"/>
      <c r="E230" s="35"/>
      <c r="F230" s="35"/>
      <c r="G230" s="35"/>
      <c r="H230" s="35"/>
    </row>
    <row r="231" spans="1:8" ht="12.75">
      <c r="A231" s="141" t="s">
        <v>61</v>
      </c>
      <c r="B231" s="12" t="s">
        <v>58</v>
      </c>
      <c r="C231" s="35">
        <f aca="true" t="shared" si="13" ref="C231:H231">C234+C235+C236+C237+C238+C239+C240+C241+C242+C243+C244+C246+C247+C248</f>
        <v>505.3999999999999</v>
      </c>
      <c r="D231" s="35">
        <f t="shared" si="13"/>
        <v>511.43</v>
      </c>
      <c r="E231" s="35">
        <f t="shared" si="13"/>
        <v>531.9</v>
      </c>
      <c r="F231" s="35">
        <f t="shared" si="13"/>
        <v>520.2</v>
      </c>
      <c r="G231" s="35">
        <f t="shared" si="13"/>
        <v>529.4000000000001</v>
      </c>
      <c r="H231" s="35">
        <f t="shared" si="13"/>
        <v>529.7</v>
      </c>
    </row>
    <row r="232" spans="1:8" ht="12.75">
      <c r="A232" s="144"/>
      <c r="B232" s="16" t="s">
        <v>59</v>
      </c>
      <c r="C232" s="36"/>
      <c r="D232" s="36">
        <f>D231/C231*100</f>
        <v>101.19311436485954</v>
      </c>
      <c r="E232" s="36">
        <f>E231/D231*100</f>
        <v>104.00250278630506</v>
      </c>
      <c r="F232" s="36">
        <f>F231/E231*100</f>
        <v>97.80033840947547</v>
      </c>
      <c r="G232" s="36">
        <f>G231/F231*100</f>
        <v>101.76855055747791</v>
      </c>
      <c r="H232" s="36">
        <f>H231/G231*100</f>
        <v>100.05666792595389</v>
      </c>
    </row>
    <row r="233" spans="1:8" ht="12" customHeight="1">
      <c r="A233" s="64" t="s">
        <v>21</v>
      </c>
      <c r="B233" s="16"/>
      <c r="C233" s="36"/>
      <c r="D233" s="36"/>
      <c r="E233" s="36"/>
      <c r="F233" s="36"/>
      <c r="G233" s="36"/>
      <c r="H233" s="36"/>
    </row>
    <row r="234" spans="1:8" ht="12" customHeight="1">
      <c r="A234" s="65" t="s">
        <v>22</v>
      </c>
      <c r="B234" s="16" t="s">
        <v>58</v>
      </c>
      <c r="C234" s="91">
        <v>142.8</v>
      </c>
      <c r="D234" s="91">
        <v>150</v>
      </c>
      <c r="E234" s="103">
        <v>160</v>
      </c>
      <c r="F234" s="103">
        <v>140</v>
      </c>
      <c r="G234" s="113">
        <v>146</v>
      </c>
      <c r="H234" s="113">
        <v>149</v>
      </c>
    </row>
    <row r="235" spans="1:8" ht="12" customHeight="1">
      <c r="A235" s="65" t="s">
        <v>23</v>
      </c>
      <c r="B235" s="16" t="s">
        <v>58</v>
      </c>
      <c r="C235" s="91">
        <v>0.1</v>
      </c>
      <c r="D235" s="91">
        <v>0.03</v>
      </c>
      <c r="E235" s="114"/>
      <c r="F235" s="114"/>
      <c r="G235" s="114"/>
      <c r="H235" s="114"/>
    </row>
    <row r="236" spans="1:8" ht="12" customHeight="1">
      <c r="A236" s="65" t="s">
        <v>24</v>
      </c>
      <c r="B236" s="16" t="s">
        <v>58</v>
      </c>
      <c r="C236" s="91">
        <v>0</v>
      </c>
      <c r="D236" s="91">
        <v>0</v>
      </c>
      <c r="E236" s="114"/>
      <c r="F236" s="114"/>
      <c r="G236" s="114"/>
      <c r="H236" s="114"/>
    </row>
    <row r="237" spans="1:8" ht="12" customHeight="1">
      <c r="A237" s="65" t="s">
        <v>25</v>
      </c>
      <c r="B237" s="16" t="s">
        <v>58</v>
      </c>
      <c r="C237" s="91">
        <v>97</v>
      </c>
      <c r="D237" s="91">
        <v>104</v>
      </c>
      <c r="E237" s="103">
        <v>106.5</v>
      </c>
      <c r="F237" s="103">
        <v>111</v>
      </c>
      <c r="G237" s="113">
        <v>110</v>
      </c>
      <c r="H237" s="113">
        <v>110.3</v>
      </c>
    </row>
    <row r="238" spans="1:8" ht="12" customHeight="1">
      <c r="A238" s="65" t="s">
        <v>26</v>
      </c>
      <c r="B238" s="16" t="s">
        <v>58</v>
      </c>
      <c r="C238" s="91">
        <v>0</v>
      </c>
      <c r="D238" s="91">
        <v>0</v>
      </c>
      <c r="E238" s="114"/>
      <c r="F238" s="114"/>
      <c r="G238" s="114"/>
      <c r="H238" s="114"/>
    </row>
    <row r="239" spans="1:8" ht="12" customHeight="1">
      <c r="A239" s="65" t="s">
        <v>27</v>
      </c>
      <c r="B239" s="16" t="s">
        <v>58</v>
      </c>
      <c r="C239" s="91">
        <v>28</v>
      </c>
      <c r="D239" s="91">
        <v>31</v>
      </c>
      <c r="E239" s="103">
        <v>35</v>
      </c>
      <c r="F239" s="103">
        <v>39</v>
      </c>
      <c r="G239" s="113">
        <v>41</v>
      </c>
      <c r="H239" s="113">
        <v>40</v>
      </c>
    </row>
    <row r="240" spans="1:8" ht="36" customHeight="1">
      <c r="A240" s="65" t="s">
        <v>28</v>
      </c>
      <c r="B240" s="16" t="s">
        <v>58</v>
      </c>
      <c r="C240" s="91">
        <v>169.4</v>
      </c>
      <c r="D240" s="91">
        <v>179</v>
      </c>
      <c r="E240" s="103">
        <v>182</v>
      </c>
      <c r="F240" s="103">
        <v>180</v>
      </c>
      <c r="G240" s="113">
        <v>181</v>
      </c>
      <c r="H240" s="113">
        <v>176</v>
      </c>
    </row>
    <row r="241" spans="1:8" ht="12" customHeight="1">
      <c r="A241" s="65" t="s">
        <v>29</v>
      </c>
      <c r="B241" s="16" t="s">
        <v>58</v>
      </c>
      <c r="C241" s="91">
        <v>11.3</v>
      </c>
      <c r="D241" s="91">
        <v>7.5</v>
      </c>
      <c r="E241" s="103">
        <v>7.7</v>
      </c>
      <c r="F241" s="103">
        <v>8</v>
      </c>
      <c r="G241" s="113">
        <v>8</v>
      </c>
      <c r="H241" s="113">
        <v>8</v>
      </c>
    </row>
    <row r="242" spans="1:8" ht="12" customHeight="1">
      <c r="A242" s="65" t="s">
        <v>30</v>
      </c>
      <c r="B242" s="16" t="s">
        <v>58</v>
      </c>
      <c r="C242" s="91">
        <v>31</v>
      </c>
      <c r="D242" s="91">
        <v>23</v>
      </c>
      <c r="E242" s="103">
        <v>23.7</v>
      </c>
      <c r="F242" s="103">
        <v>24.8</v>
      </c>
      <c r="G242" s="113">
        <v>25</v>
      </c>
      <c r="H242" s="113">
        <v>27</v>
      </c>
    </row>
    <row r="243" spans="1:8" ht="12" customHeight="1">
      <c r="A243" s="65" t="s">
        <v>31</v>
      </c>
      <c r="B243" s="16" t="s">
        <v>58</v>
      </c>
      <c r="C243" s="93"/>
      <c r="D243" s="93"/>
      <c r="E243" s="114"/>
      <c r="F243" s="114"/>
      <c r="G243" s="114"/>
      <c r="H243" s="114"/>
    </row>
    <row r="244" spans="1:8" ht="27" customHeight="1">
      <c r="A244" s="65" t="s">
        <v>32</v>
      </c>
      <c r="B244" s="16" t="s">
        <v>58</v>
      </c>
      <c r="C244" s="91">
        <v>24.2</v>
      </c>
      <c r="D244" s="91">
        <v>16</v>
      </c>
      <c r="E244" s="103">
        <v>16</v>
      </c>
      <c r="F244" s="103">
        <v>16.3</v>
      </c>
      <c r="G244" s="113">
        <v>17</v>
      </c>
      <c r="H244" s="113">
        <v>18</v>
      </c>
    </row>
    <row r="245" spans="1:8" ht="12.75">
      <c r="A245" s="22" t="s">
        <v>33</v>
      </c>
      <c r="B245" s="16" t="s">
        <v>58</v>
      </c>
      <c r="C245" s="93"/>
      <c r="D245" s="93"/>
      <c r="E245" s="114"/>
      <c r="F245" s="114"/>
      <c r="G245" s="114"/>
      <c r="H245" s="114"/>
    </row>
    <row r="246" spans="1:8" ht="12" customHeight="1">
      <c r="A246" s="65" t="s">
        <v>34</v>
      </c>
      <c r="B246" s="16" t="s">
        <v>58</v>
      </c>
      <c r="C246" s="91">
        <v>1.4</v>
      </c>
      <c r="D246" s="91">
        <v>0.8</v>
      </c>
      <c r="E246" s="103">
        <v>0.9</v>
      </c>
      <c r="F246" s="103">
        <v>1</v>
      </c>
      <c r="G246" s="113">
        <v>1.2</v>
      </c>
      <c r="H246" s="113">
        <v>1.2</v>
      </c>
    </row>
    <row r="247" spans="1:8" ht="12" customHeight="1">
      <c r="A247" s="65" t="s">
        <v>35</v>
      </c>
      <c r="B247" s="16" t="s">
        <v>58</v>
      </c>
      <c r="C247" s="91">
        <v>0.2</v>
      </c>
      <c r="D247" s="91">
        <v>0.1</v>
      </c>
      <c r="E247" s="103">
        <v>0.1</v>
      </c>
      <c r="F247" s="103">
        <v>0.1</v>
      </c>
      <c r="G247" s="103">
        <v>0.2</v>
      </c>
      <c r="H247" s="103">
        <v>0.2</v>
      </c>
    </row>
    <row r="248" spans="1:8" ht="24" customHeight="1">
      <c r="A248" s="65" t="s">
        <v>36</v>
      </c>
      <c r="B248" s="16" t="s">
        <v>58</v>
      </c>
      <c r="C248" s="91">
        <v>0</v>
      </c>
      <c r="D248" s="91">
        <v>0</v>
      </c>
      <c r="E248" s="103">
        <v>0</v>
      </c>
      <c r="F248" s="103">
        <v>0</v>
      </c>
      <c r="G248" s="103">
        <v>0</v>
      </c>
      <c r="H248" s="103">
        <v>0</v>
      </c>
    </row>
    <row r="249" spans="1:8" ht="12" customHeight="1">
      <c r="A249" s="141" t="s">
        <v>62</v>
      </c>
      <c r="B249" s="12" t="s">
        <v>58</v>
      </c>
      <c r="C249" s="35">
        <f aca="true" t="shared" si="14" ref="C249:H249">C252+C253+C254+C255+C256+C257+C258+C259+C260+C261+C262+C264+C265+C266</f>
        <v>22.999999999999996</v>
      </c>
      <c r="D249" s="35">
        <f t="shared" si="14"/>
        <v>25</v>
      </c>
      <c r="E249" s="35">
        <f t="shared" si="14"/>
        <v>25.500000000000004</v>
      </c>
      <c r="F249" s="35">
        <f t="shared" si="14"/>
        <v>27.699999999999996</v>
      </c>
      <c r="G249" s="35">
        <f t="shared" si="14"/>
        <v>30.099999999999998</v>
      </c>
      <c r="H249" s="35">
        <f t="shared" si="14"/>
        <v>31.400000000000002</v>
      </c>
    </row>
    <row r="250" spans="1:8" ht="12" customHeight="1">
      <c r="A250" s="142"/>
      <c r="B250" s="16" t="s">
        <v>59</v>
      </c>
      <c r="C250" s="35"/>
      <c r="D250" s="35">
        <f>D249/C249*100</f>
        <v>108.69565217391306</v>
      </c>
      <c r="E250" s="35">
        <f>E249/D249*100</f>
        <v>102.00000000000003</v>
      </c>
      <c r="F250" s="35">
        <f>F249/E249*100</f>
        <v>108.62745098039213</v>
      </c>
      <c r="G250" s="35">
        <f>G249/F249*100</f>
        <v>108.66425992779784</v>
      </c>
      <c r="H250" s="35">
        <f>H249/G249*100</f>
        <v>104.31893687707642</v>
      </c>
    </row>
    <row r="251" spans="1:8" ht="12" customHeight="1">
      <c r="A251" s="64" t="s">
        <v>21</v>
      </c>
      <c r="B251" s="16"/>
      <c r="C251" s="36"/>
      <c r="D251" s="36"/>
      <c r="E251" s="36"/>
      <c r="F251" s="36"/>
      <c r="G251" s="36"/>
      <c r="H251" s="36"/>
    </row>
    <row r="252" spans="1:8" ht="12" customHeight="1">
      <c r="A252" s="65" t="s">
        <v>22</v>
      </c>
      <c r="B252" s="16" t="s">
        <v>58</v>
      </c>
      <c r="C252" s="94">
        <v>5.3</v>
      </c>
      <c r="D252" s="94">
        <v>5.5</v>
      </c>
      <c r="E252" s="115">
        <v>5</v>
      </c>
      <c r="F252" s="115">
        <v>5.6</v>
      </c>
      <c r="G252" s="115">
        <v>5.8</v>
      </c>
      <c r="H252" s="115">
        <v>5</v>
      </c>
    </row>
    <row r="253" spans="1:8" ht="12" customHeight="1">
      <c r="A253" s="65" t="s">
        <v>23</v>
      </c>
      <c r="B253" s="16" t="s">
        <v>58</v>
      </c>
      <c r="C253" s="36"/>
      <c r="D253" s="36"/>
      <c r="E253" s="36"/>
      <c r="F253" s="36"/>
      <c r="G253" s="36"/>
      <c r="H253" s="36"/>
    </row>
    <row r="254" spans="1:8" ht="12" customHeight="1">
      <c r="A254" s="65" t="s">
        <v>24</v>
      </c>
      <c r="B254" s="16" t="s">
        <v>58</v>
      </c>
      <c r="C254" s="36"/>
      <c r="D254" s="36"/>
      <c r="E254" s="36"/>
      <c r="F254" s="36"/>
      <c r="G254" s="36"/>
      <c r="H254" s="36"/>
    </row>
    <row r="255" spans="1:8" ht="12" customHeight="1">
      <c r="A255" s="65" t="s">
        <v>25</v>
      </c>
      <c r="B255" s="16" t="s">
        <v>58</v>
      </c>
      <c r="C255" s="94">
        <v>5.4</v>
      </c>
      <c r="D255" s="94">
        <v>5.6</v>
      </c>
      <c r="E255" s="115">
        <v>5</v>
      </c>
      <c r="F255" s="115">
        <v>5.8</v>
      </c>
      <c r="G255" s="115">
        <v>6</v>
      </c>
      <c r="H255" s="115">
        <v>6.2</v>
      </c>
    </row>
    <row r="256" spans="1:8" ht="12" customHeight="1">
      <c r="A256" s="65" t="s">
        <v>26</v>
      </c>
      <c r="B256" s="16" t="s">
        <v>58</v>
      </c>
      <c r="C256" s="94"/>
      <c r="D256" s="94"/>
      <c r="E256" s="36"/>
      <c r="F256" s="36"/>
      <c r="G256" s="36"/>
      <c r="H256" s="36"/>
    </row>
    <row r="257" spans="1:8" ht="12" customHeight="1">
      <c r="A257" s="65" t="s">
        <v>27</v>
      </c>
      <c r="B257" s="16" t="s">
        <v>58</v>
      </c>
      <c r="C257" s="94">
        <v>1.7</v>
      </c>
      <c r="D257" s="94">
        <v>1.8</v>
      </c>
      <c r="E257" s="36">
        <v>2</v>
      </c>
      <c r="F257" s="115">
        <v>2</v>
      </c>
      <c r="G257" s="115">
        <v>2.2</v>
      </c>
      <c r="H257" s="115">
        <v>2.3</v>
      </c>
    </row>
    <row r="258" spans="1:8" ht="36" customHeight="1">
      <c r="A258" s="65" t="s">
        <v>28</v>
      </c>
      <c r="B258" s="16" t="s">
        <v>58</v>
      </c>
      <c r="C258" s="94">
        <v>6.5</v>
      </c>
      <c r="D258" s="94">
        <v>6.8</v>
      </c>
      <c r="E258" s="36">
        <v>7.5</v>
      </c>
      <c r="F258" s="115">
        <v>7.7</v>
      </c>
      <c r="G258" s="115">
        <v>8</v>
      </c>
      <c r="H258" s="115">
        <v>8.1</v>
      </c>
    </row>
    <row r="259" spans="1:8" ht="12" customHeight="1">
      <c r="A259" s="65" t="s">
        <v>29</v>
      </c>
      <c r="B259" s="16" t="s">
        <v>58</v>
      </c>
      <c r="C259" s="94">
        <v>0.4</v>
      </c>
      <c r="D259" s="94">
        <v>0.6</v>
      </c>
      <c r="E259" s="36">
        <v>0.6</v>
      </c>
      <c r="F259" s="36">
        <v>0.7</v>
      </c>
      <c r="G259" s="36">
        <v>0.9</v>
      </c>
      <c r="H259" s="36">
        <v>1.1</v>
      </c>
    </row>
    <row r="260" spans="1:8" ht="12" customHeight="1">
      <c r="A260" s="65" t="s">
        <v>30</v>
      </c>
      <c r="B260" s="16" t="s">
        <v>58</v>
      </c>
      <c r="C260" s="94">
        <v>1.4</v>
      </c>
      <c r="D260" s="94">
        <v>1.6</v>
      </c>
      <c r="E260" s="36">
        <v>1.7</v>
      </c>
      <c r="F260" s="36">
        <v>1.9</v>
      </c>
      <c r="G260" s="115">
        <v>2</v>
      </c>
      <c r="H260" s="115">
        <v>2.2</v>
      </c>
    </row>
    <row r="261" spans="1:8" ht="12" customHeight="1">
      <c r="A261" s="65" t="s">
        <v>31</v>
      </c>
      <c r="B261" s="16" t="s">
        <v>58</v>
      </c>
      <c r="C261" s="36"/>
      <c r="D261" s="36"/>
      <c r="E261" s="36"/>
      <c r="F261" s="36"/>
      <c r="G261" s="36"/>
      <c r="H261" s="36"/>
    </row>
    <row r="262" spans="1:8" ht="25.5" customHeight="1">
      <c r="A262" s="65" t="s">
        <v>32</v>
      </c>
      <c r="B262" s="16" t="s">
        <v>58</v>
      </c>
      <c r="C262" s="94">
        <v>0.7</v>
      </c>
      <c r="D262" s="94">
        <v>0.9</v>
      </c>
      <c r="E262" s="36">
        <v>1</v>
      </c>
      <c r="F262" s="36">
        <v>1.2</v>
      </c>
      <c r="G262" s="36">
        <v>1.4</v>
      </c>
      <c r="H262" s="36">
        <v>1.7</v>
      </c>
    </row>
    <row r="263" spans="1:8" ht="12.75">
      <c r="A263" s="22" t="s">
        <v>33</v>
      </c>
      <c r="B263" s="16" t="s">
        <v>58</v>
      </c>
      <c r="C263" s="93"/>
      <c r="D263" s="93"/>
      <c r="E263" s="93"/>
      <c r="F263" s="93"/>
      <c r="G263" s="93"/>
      <c r="H263" s="116"/>
    </row>
    <row r="264" spans="1:8" ht="12" customHeight="1">
      <c r="A264" s="65" t="s">
        <v>34</v>
      </c>
      <c r="B264" s="16" t="s">
        <v>58</v>
      </c>
      <c r="C264" s="94">
        <v>0.5</v>
      </c>
      <c r="D264" s="94">
        <v>0.7</v>
      </c>
      <c r="E264" s="36">
        <v>0.8</v>
      </c>
      <c r="F264" s="36">
        <v>1</v>
      </c>
      <c r="G264" s="36">
        <v>1.3</v>
      </c>
      <c r="H264" s="36">
        <v>1.6</v>
      </c>
    </row>
    <row r="265" spans="1:8" ht="12" customHeight="1">
      <c r="A265" s="65" t="s">
        <v>35</v>
      </c>
      <c r="B265" s="16" t="s">
        <v>58</v>
      </c>
      <c r="C265" s="94">
        <v>0.3</v>
      </c>
      <c r="D265" s="94">
        <v>0.5</v>
      </c>
      <c r="E265" s="36">
        <v>0.6</v>
      </c>
      <c r="F265" s="36">
        <v>0.8</v>
      </c>
      <c r="G265" s="36">
        <v>1</v>
      </c>
      <c r="H265" s="36">
        <v>1.2</v>
      </c>
    </row>
    <row r="266" spans="1:8" ht="26.25" customHeight="1">
      <c r="A266" s="65" t="s">
        <v>36</v>
      </c>
      <c r="B266" s="16" t="s">
        <v>58</v>
      </c>
      <c r="C266" s="94">
        <v>0.8</v>
      </c>
      <c r="D266" s="94">
        <v>1</v>
      </c>
      <c r="E266" s="36">
        <v>1.3</v>
      </c>
      <c r="F266" s="115">
        <v>1</v>
      </c>
      <c r="G266" s="115">
        <v>1.5</v>
      </c>
      <c r="H266" s="115">
        <v>2</v>
      </c>
    </row>
    <row r="267" spans="1:8" ht="12.75">
      <c r="A267" s="66"/>
      <c r="B267" s="67"/>
      <c r="C267" s="68"/>
      <c r="D267" s="69"/>
      <c r="E267" s="69"/>
      <c r="F267" s="69"/>
      <c r="G267" s="69"/>
      <c r="H267" s="69"/>
    </row>
    <row r="268" spans="1:8" ht="13.5" thickBot="1">
      <c r="A268" s="70" t="s">
        <v>77</v>
      </c>
      <c r="B268" s="1"/>
      <c r="C268" s="71"/>
      <c r="D268" s="1"/>
      <c r="E268" s="70"/>
      <c r="F268" s="70"/>
      <c r="G268" s="70"/>
      <c r="H268" s="72" t="s">
        <v>79</v>
      </c>
    </row>
    <row r="269" spans="1:8" ht="12.75">
      <c r="A269" s="70"/>
      <c r="B269" s="1"/>
      <c r="C269" s="73"/>
      <c r="D269" s="1"/>
      <c r="E269" s="70"/>
      <c r="F269" s="70"/>
      <c r="G269" s="70"/>
      <c r="H269" s="73"/>
    </row>
    <row r="270" spans="1:8" ht="13.5" thickBot="1">
      <c r="A270" s="74" t="s">
        <v>78</v>
      </c>
      <c r="B270" s="1"/>
      <c r="C270" s="71"/>
      <c r="D270" s="73"/>
      <c r="E270" s="73"/>
      <c r="F270" s="73"/>
      <c r="G270" s="73"/>
      <c r="H270" s="73"/>
    </row>
    <row r="271" spans="1:8" ht="12.75">
      <c r="A271" s="75" t="s">
        <v>80</v>
      </c>
      <c r="B271" s="1"/>
      <c r="C271" s="73"/>
      <c r="D271" s="73"/>
      <c r="E271" s="73"/>
      <c r="F271" s="73"/>
      <c r="G271" s="73"/>
      <c r="H271" s="73"/>
    </row>
    <row r="272" spans="1:8" ht="12.75">
      <c r="A272" s="75"/>
      <c r="B272" s="76"/>
      <c r="C272" s="73"/>
      <c r="D272" s="73"/>
      <c r="E272" s="73"/>
      <c r="F272" s="73"/>
      <c r="G272" s="73"/>
      <c r="H272" s="73"/>
    </row>
    <row r="273" spans="1:8" ht="12.75">
      <c r="A273" s="75"/>
      <c r="B273" s="76"/>
      <c r="C273" s="73"/>
      <c r="D273" s="73"/>
      <c r="E273" s="73"/>
      <c r="F273" s="73"/>
      <c r="G273" s="73"/>
      <c r="H273" s="73"/>
    </row>
    <row r="274" spans="1:8" ht="12.75">
      <c r="A274" s="77" t="s">
        <v>63</v>
      </c>
      <c r="B274" s="67"/>
      <c r="C274" s="78"/>
      <c r="D274" s="78"/>
      <c r="E274" s="78"/>
      <c r="F274" s="78"/>
      <c r="G274" s="78"/>
      <c r="H274" s="73"/>
    </row>
    <row r="275" spans="1:8" ht="33.75" customHeight="1">
      <c r="A275" s="143" t="s">
        <v>64</v>
      </c>
      <c r="B275" s="143"/>
      <c r="C275" s="143"/>
      <c r="D275" s="143"/>
      <c r="E275" s="143"/>
      <c r="F275" s="143"/>
      <c r="G275" s="143"/>
      <c r="H275" s="143"/>
    </row>
    <row r="276" spans="1:8" ht="12.75">
      <c r="A276" s="143"/>
      <c r="B276" s="143"/>
      <c r="C276" s="143"/>
      <c r="D276" s="143"/>
      <c r="E276" s="143"/>
      <c r="F276" s="143"/>
      <c r="G276" s="143"/>
      <c r="H276" s="143"/>
    </row>
    <row r="277" spans="1:8" ht="12.75">
      <c r="A277" s="74" t="s">
        <v>65</v>
      </c>
      <c r="B277" s="73"/>
      <c r="C277" s="73"/>
      <c r="D277" s="73"/>
      <c r="E277" s="73"/>
      <c r="F277" s="73"/>
      <c r="G277" s="73"/>
      <c r="H277" s="73"/>
    </row>
    <row r="278" spans="1:8" ht="24.75" customHeight="1">
      <c r="A278" s="74" t="s">
        <v>66</v>
      </c>
      <c r="B278" s="73"/>
      <c r="C278" s="73"/>
      <c r="D278" s="73"/>
      <c r="E278" s="73"/>
      <c r="F278" s="73"/>
      <c r="G278" s="73"/>
      <c r="H278" s="73"/>
    </row>
    <row r="279" spans="1:8" ht="12.75">
      <c r="A279" s="79" t="s">
        <v>67</v>
      </c>
      <c r="B279" s="73"/>
      <c r="C279" s="73"/>
      <c r="D279" s="73"/>
      <c r="E279" s="73"/>
      <c r="F279" s="73"/>
      <c r="G279" s="73"/>
      <c r="H279" s="73"/>
    </row>
    <row r="280" spans="1:8" ht="12.75">
      <c r="A280" s="75" t="s">
        <v>68</v>
      </c>
      <c r="B280" s="73"/>
      <c r="C280" s="73"/>
      <c r="D280" s="73"/>
      <c r="E280" s="73"/>
      <c r="F280" s="73"/>
      <c r="G280" s="73"/>
      <c r="H280" s="73"/>
    </row>
    <row r="281" ht="12">
      <c r="A281" s="80"/>
    </row>
    <row r="282" ht="12">
      <c r="A282" s="80"/>
    </row>
    <row r="283" ht="12">
      <c r="A283" s="80"/>
    </row>
    <row r="284" ht="12">
      <c r="A284" s="80"/>
    </row>
    <row r="285" ht="12">
      <c r="A285" s="80"/>
    </row>
    <row r="286" ht="12">
      <c r="A286" s="80"/>
    </row>
    <row r="287" ht="12">
      <c r="A287" s="80"/>
    </row>
    <row r="288" ht="12">
      <c r="A288" s="80"/>
    </row>
    <row r="289" ht="12">
      <c r="A289" s="80"/>
    </row>
    <row r="290" ht="12">
      <c r="A290" s="80"/>
    </row>
    <row r="291" ht="12">
      <c r="A291" s="80"/>
    </row>
    <row r="292" ht="12">
      <c r="A292" s="80"/>
    </row>
    <row r="293" ht="12">
      <c r="A293" s="80"/>
    </row>
    <row r="294" ht="12">
      <c r="A294" s="80"/>
    </row>
    <row r="295" ht="12">
      <c r="A295" s="80"/>
    </row>
    <row r="296" ht="12">
      <c r="A296" s="80"/>
    </row>
    <row r="297" ht="12">
      <c r="A297" s="80"/>
    </row>
    <row r="298" ht="12">
      <c r="A298" s="80"/>
    </row>
    <row r="299" ht="12">
      <c r="A299" s="80"/>
    </row>
    <row r="300" ht="12">
      <c r="A300" s="80"/>
    </row>
    <row r="301" ht="12">
      <c r="A301" s="80"/>
    </row>
    <row r="302" ht="12">
      <c r="A302" s="80"/>
    </row>
    <row r="303" ht="12">
      <c r="A303" s="80"/>
    </row>
    <row r="304" ht="12">
      <c r="A304" s="80"/>
    </row>
    <row r="305" ht="12">
      <c r="A305" s="80"/>
    </row>
    <row r="306" ht="12">
      <c r="A306" s="80"/>
    </row>
    <row r="307" ht="12">
      <c r="A307" s="80"/>
    </row>
    <row r="308" ht="12">
      <c r="A308" s="80"/>
    </row>
    <row r="309" ht="12">
      <c r="A309" s="80"/>
    </row>
    <row r="310" ht="12">
      <c r="A310" s="80"/>
    </row>
    <row r="311" ht="12">
      <c r="A311" s="80"/>
    </row>
    <row r="312" ht="12">
      <c r="A312" s="80"/>
    </row>
    <row r="313" ht="12">
      <c r="A313" s="80"/>
    </row>
    <row r="314" ht="12">
      <c r="A314" s="80"/>
    </row>
    <row r="315" ht="12">
      <c r="A315" s="80"/>
    </row>
    <row r="316" ht="12">
      <c r="A316" s="80"/>
    </row>
    <row r="317" ht="12">
      <c r="A317" s="80"/>
    </row>
    <row r="318" ht="12">
      <c r="A318" s="80"/>
    </row>
    <row r="319" ht="12">
      <c r="A319" s="80"/>
    </row>
    <row r="320" ht="12">
      <c r="A320" s="80"/>
    </row>
    <row r="321" ht="12">
      <c r="A321" s="80"/>
    </row>
    <row r="322" ht="12">
      <c r="A322" s="80"/>
    </row>
    <row r="323" ht="12">
      <c r="A323" s="80"/>
    </row>
    <row r="324" ht="12">
      <c r="A324" s="80"/>
    </row>
    <row r="325" ht="12">
      <c r="A325" s="80"/>
    </row>
    <row r="326" ht="12">
      <c r="A326" s="80"/>
    </row>
    <row r="327" ht="12">
      <c r="A327" s="80"/>
    </row>
    <row r="328" ht="12">
      <c r="A328" s="80"/>
    </row>
    <row r="329" ht="12">
      <c r="A329" s="80"/>
    </row>
    <row r="330" ht="12">
      <c r="A330" s="80"/>
    </row>
    <row r="331" ht="12">
      <c r="A331" s="80"/>
    </row>
    <row r="332" ht="12">
      <c r="A332" s="80"/>
    </row>
    <row r="333" ht="12">
      <c r="A333" s="80"/>
    </row>
    <row r="334" ht="12">
      <c r="A334" s="80"/>
    </row>
    <row r="335" ht="12">
      <c r="A335" s="80"/>
    </row>
    <row r="336" ht="12">
      <c r="A336" s="80"/>
    </row>
    <row r="337" ht="12">
      <c r="A337" s="80"/>
    </row>
    <row r="338" ht="12">
      <c r="A338" s="80"/>
    </row>
    <row r="339" ht="12">
      <c r="A339" s="80"/>
    </row>
    <row r="340" ht="12">
      <c r="A340" s="80"/>
    </row>
    <row r="341" ht="12">
      <c r="A341" s="80"/>
    </row>
    <row r="342" ht="12">
      <c r="A342" s="80"/>
    </row>
    <row r="343" ht="12">
      <c r="A343" s="80"/>
    </row>
    <row r="344" ht="12">
      <c r="A344" s="80"/>
    </row>
    <row r="345" ht="12">
      <c r="A345" s="80"/>
    </row>
    <row r="346" ht="12">
      <c r="A346" s="80"/>
    </row>
    <row r="347" ht="12">
      <c r="A347" s="80"/>
    </row>
    <row r="348" ht="12">
      <c r="A348" s="80"/>
    </row>
    <row r="349" ht="12">
      <c r="A349" s="80"/>
    </row>
    <row r="350" ht="12">
      <c r="A350" s="80"/>
    </row>
    <row r="351" ht="12">
      <c r="A351" s="80"/>
    </row>
    <row r="352" ht="12">
      <c r="A352" s="80"/>
    </row>
    <row r="353" ht="12">
      <c r="A353" s="80"/>
    </row>
    <row r="354" ht="12">
      <c r="A354" s="80"/>
    </row>
    <row r="355" ht="12">
      <c r="A355" s="80"/>
    </row>
    <row r="356" ht="12">
      <c r="A356" s="80"/>
    </row>
    <row r="357" ht="12">
      <c r="A357" s="80"/>
    </row>
    <row r="358" ht="12">
      <c r="A358" s="80"/>
    </row>
    <row r="359" ht="12">
      <c r="A359" s="80"/>
    </row>
    <row r="360" ht="12">
      <c r="A360" s="80"/>
    </row>
    <row r="361" ht="12">
      <c r="A361" s="80"/>
    </row>
    <row r="362" ht="12">
      <c r="A362" s="80"/>
    </row>
    <row r="363" ht="12">
      <c r="A363" s="80"/>
    </row>
    <row r="364" ht="12">
      <c r="A364" s="80"/>
    </row>
    <row r="365" ht="12">
      <c r="A365" s="80"/>
    </row>
    <row r="366" ht="12">
      <c r="A366" s="80"/>
    </row>
    <row r="367" ht="12">
      <c r="A367" s="80"/>
    </row>
    <row r="368" ht="12">
      <c r="A368" s="80"/>
    </row>
    <row r="369" ht="12">
      <c r="A369" s="80"/>
    </row>
    <row r="370" ht="12">
      <c r="A370" s="80"/>
    </row>
    <row r="371" ht="12">
      <c r="A371" s="80"/>
    </row>
    <row r="372" ht="12">
      <c r="A372" s="80"/>
    </row>
    <row r="373" ht="12">
      <c r="A373" s="80"/>
    </row>
    <row r="374" ht="12">
      <c r="A374" s="80"/>
    </row>
    <row r="375" ht="12">
      <c r="A375" s="80"/>
    </row>
    <row r="376" ht="12">
      <c r="A376" s="80"/>
    </row>
    <row r="377" ht="12">
      <c r="A377" s="80"/>
    </row>
    <row r="378" ht="12">
      <c r="A378" s="80"/>
    </row>
    <row r="379" ht="12">
      <c r="A379" s="80"/>
    </row>
    <row r="380" ht="12">
      <c r="A380" s="80"/>
    </row>
    <row r="381" ht="12">
      <c r="A381" s="80"/>
    </row>
    <row r="382" ht="12">
      <c r="A382" s="80"/>
    </row>
    <row r="383" ht="12">
      <c r="A383" s="80"/>
    </row>
    <row r="384" ht="12">
      <c r="A384" s="80"/>
    </row>
    <row r="385" ht="12">
      <c r="A385" s="80"/>
    </row>
    <row r="386" ht="12">
      <c r="A386" s="80"/>
    </row>
    <row r="387" ht="12">
      <c r="A387" s="80"/>
    </row>
    <row r="388" ht="12">
      <c r="A388" s="80"/>
    </row>
    <row r="389" ht="12">
      <c r="A389" s="80"/>
    </row>
    <row r="390" ht="12">
      <c r="A390" s="80"/>
    </row>
    <row r="391" ht="12">
      <c r="A391" s="80"/>
    </row>
    <row r="392" ht="12">
      <c r="A392" s="80"/>
    </row>
    <row r="393" ht="12">
      <c r="A393" s="80"/>
    </row>
    <row r="394" ht="12">
      <c r="A394" s="80"/>
    </row>
    <row r="395" ht="12">
      <c r="A395" s="80"/>
    </row>
    <row r="396" ht="12">
      <c r="A396" s="80"/>
    </row>
    <row r="397" ht="12">
      <c r="A397" s="80"/>
    </row>
    <row r="398" ht="12">
      <c r="A398" s="80"/>
    </row>
    <row r="399" ht="12">
      <c r="A399" s="80"/>
    </row>
    <row r="400" ht="12">
      <c r="A400" s="80"/>
    </row>
    <row r="401" ht="12">
      <c r="A401" s="80"/>
    </row>
    <row r="402" ht="12">
      <c r="A402" s="80"/>
    </row>
    <row r="403" ht="12">
      <c r="A403" s="80"/>
    </row>
    <row r="404" ht="12">
      <c r="A404" s="80"/>
    </row>
    <row r="405" ht="12">
      <c r="A405" s="80"/>
    </row>
    <row r="406" ht="12">
      <c r="A406" s="80"/>
    </row>
    <row r="407" ht="12">
      <c r="A407" s="80"/>
    </row>
    <row r="408" ht="12">
      <c r="A408" s="80"/>
    </row>
    <row r="409" ht="12">
      <c r="A409" s="80"/>
    </row>
    <row r="410" ht="12">
      <c r="A410" s="80"/>
    </row>
    <row r="411" ht="12">
      <c r="A411" s="80"/>
    </row>
    <row r="412" ht="12">
      <c r="A412" s="80"/>
    </row>
    <row r="413" ht="12">
      <c r="A413" s="80"/>
    </row>
    <row r="414" ht="12">
      <c r="A414" s="80"/>
    </row>
    <row r="415" ht="12">
      <c r="A415" s="80"/>
    </row>
    <row r="416" ht="12">
      <c r="A416" s="80"/>
    </row>
    <row r="417" ht="12">
      <c r="A417" s="80"/>
    </row>
    <row r="418" ht="12">
      <c r="A418" s="80"/>
    </row>
    <row r="419" ht="12">
      <c r="A419" s="80"/>
    </row>
    <row r="420" ht="12">
      <c r="A420" s="80"/>
    </row>
    <row r="421" ht="12">
      <c r="A421" s="80"/>
    </row>
    <row r="422" ht="12">
      <c r="A422" s="80"/>
    </row>
    <row r="423" ht="12">
      <c r="A423" s="80"/>
    </row>
    <row r="424" ht="12">
      <c r="A424" s="80"/>
    </row>
    <row r="425" ht="12">
      <c r="A425" s="80"/>
    </row>
    <row r="426" ht="12">
      <c r="A426" s="80"/>
    </row>
    <row r="427" ht="12">
      <c r="A427" s="80"/>
    </row>
    <row r="428" ht="12">
      <c r="A428" s="80"/>
    </row>
    <row r="429" ht="12">
      <c r="A429" s="80"/>
    </row>
    <row r="430" ht="12">
      <c r="A430" s="80"/>
    </row>
    <row r="431" ht="12">
      <c r="A431" s="80"/>
    </row>
    <row r="432" ht="12">
      <c r="A432" s="80"/>
    </row>
    <row r="433" ht="12">
      <c r="A433" s="80"/>
    </row>
    <row r="434" ht="12">
      <c r="A434" s="80"/>
    </row>
    <row r="435" ht="12">
      <c r="A435" s="80"/>
    </row>
    <row r="436" ht="12">
      <c r="A436" s="80"/>
    </row>
    <row r="437" ht="12">
      <c r="A437" s="80"/>
    </row>
    <row r="438" ht="12">
      <c r="A438" s="80"/>
    </row>
    <row r="439" ht="12">
      <c r="A439" s="80"/>
    </row>
    <row r="440" ht="12">
      <c r="A440" s="80"/>
    </row>
    <row r="441" ht="12">
      <c r="A441" s="80"/>
    </row>
    <row r="442" ht="12">
      <c r="A442" s="80"/>
    </row>
    <row r="443" ht="12">
      <c r="A443" s="80"/>
    </row>
    <row r="444" ht="12">
      <c r="A444" s="80"/>
    </row>
    <row r="445" ht="12">
      <c r="A445" s="80"/>
    </row>
    <row r="446" ht="12">
      <c r="A446" s="80"/>
    </row>
    <row r="447" ht="12">
      <c r="A447" s="80"/>
    </row>
    <row r="448" ht="12">
      <c r="A448" s="80"/>
    </row>
    <row r="449" ht="12">
      <c r="A449" s="80"/>
    </row>
    <row r="450" ht="12">
      <c r="A450" s="80"/>
    </row>
    <row r="451" ht="12">
      <c r="A451" s="80"/>
    </row>
    <row r="452" ht="12">
      <c r="A452" s="80"/>
    </row>
    <row r="453" ht="12">
      <c r="A453" s="80"/>
    </row>
    <row r="454" ht="12">
      <c r="A454" s="80"/>
    </row>
    <row r="455" ht="12">
      <c r="A455" s="80"/>
    </row>
    <row r="456" ht="12">
      <c r="A456" s="80"/>
    </row>
    <row r="457" ht="12">
      <c r="A457" s="80"/>
    </row>
    <row r="458" ht="12">
      <c r="A458" s="80"/>
    </row>
    <row r="459" ht="12">
      <c r="A459" s="80"/>
    </row>
    <row r="460" ht="12">
      <c r="A460" s="80"/>
    </row>
    <row r="461" ht="12">
      <c r="A461" s="80"/>
    </row>
    <row r="462" ht="12">
      <c r="A462" s="80"/>
    </row>
    <row r="463" ht="12">
      <c r="A463" s="80"/>
    </row>
    <row r="464" ht="12">
      <c r="A464" s="80"/>
    </row>
    <row r="465" ht="12">
      <c r="A465" s="80"/>
    </row>
    <row r="466" ht="12">
      <c r="A466" s="80"/>
    </row>
    <row r="467" ht="12">
      <c r="A467" s="80"/>
    </row>
    <row r="468" ht="12">
      <c r="A468" s="80"/>
    </row>
    <row r="469" ht="12">
      <c r="A469" s="80"/>
    </row>
    <row r="470" ht="12">
      <c r="A470" s="80"/>
    </row>
    <row r="471" ht="12">
      <c r="A471" s="80"/>
    </row>
    <row r="472" ht="12">
      <c r="A472" s="80"/>
    </row>
    <row r="473" ht="12">
      <c r="A473" s="80"/>
    </row>
    <row r="474" ht="12">
      <c r="A474" s="80"/>
    </row>
    <row r="475" ht="12">
      <c r="A475" s="80"/>
    </row>
    <row r="476" ht="12">
      <c r="A476" s="80"/>
    </row>
    <row r="477" ht="12">
      <c r="A477" s="80"/>
    </row>
    <row r="478" ht="12">
      <c r="A478" s="80"/>
    </row>
    <row r="479" ht="12">
      <c r="A479" s="80"/>
    </row>
    <row r="480" ht="12">
      <c r="A480" s="80"/>
    </row>
    <row r="481" ht="12">
      <c r="A481" s="80"/>
    </row>
    <row r="482" ht="12">
      <c r="A482" s="80"/>
    </row>
    <row r="483" ht="12">
      <c r="A483" s="80"/>
    </row>
    <row r="484" ht="12">
      <c r="A484" s="80"/>
    </row>
    <row r="485" ht="12">
      <c r="A485" s="80"/>
    </row>
    <row r="486" ht="12">
      <c r="A486" s="80"/>
    </row>
    <row r="487" ht="12">
      <c r="A487" s="80"/>
    </row>
    <row r="488" ht="12">
      <c r="A488" s="80"/>
    </row>
    <row r="489" ht="12">
      <c r="A489" s="80"/>
    </row>
    <row r="490" ht="12">
      <c r="A490" s="80"/>
    </row>
    <row r="491" ht="12">
      <c r="A491" s="80"/>
    </row>
    <row r="492" ht="12">
      <c r="A492" s="80"/>
    </row>
    <row r="493" ht="12">
      <c r="A493" s="80"/>
    </row>
    <row r="494" ht="12">
      <c r="A494" s="80"/>
    </row>
    <row r="495" ht="12">
      <c r="A495" s="80"/>
    </row>
    <row r="496" ht="12">
      <c r="A496" s="80"/>
    </row>
    <row r="497" ht="12">
      <c r="A497" s="80"/>
    </row>
    <row r="498" ht="12">
      <c r="A498" s="80"/>
    </row>
    <row r="499" ht="12">
      <c r="A499" s="80"/>
    </row>
    <row r="500" ht="12">
      <c r="A500" s="80"/>
    </row>
    <row r="501" ht="12">
      <c r="A501" s="80"/>
    </row>
    <row r="502" ht="12">
      <c r="A502" s="80"/>
    </row>
    <row r="503" ht="12">
      <c r="A503" s="80"/>
    </row>
    <row r="504" ht="12">
      <c r="A504" s="80"/>
    </row>
    <row r="505" ht="12">
      <c r="A505" s="80"/>
    </row>
    <row r="506" ht="12">
      <c r="A506" s="80"/>
    </row>
    <row r="507" ht="12">
      <c r="A507" s="80"/>
    </row>
    <row r="508" ht="12">
      <c r="A508" s="80"/>
    </row>
    <row r="509" ht="12">
      <c r="A509" s="80"/>
    </row>
    <row r="510" ht="12">
      <c r="A510" s="80"/>
    </row>
    <row r="511" ht="12">
      <c r="A511" s="80"/>
    </row>
    <row r="512" ht="12">
      <c r="A512" s="80"/>
    </row>
    <row r="513" ht="12">
      <c r="A513" s="80"/>
    </row>
    <row r="514" ht="12">
      <c r="A514" s="80"/>
    </row>
    <row r="515" ht="12">
      <c r="A515" s="80"/>
    </row>
    <row r="516" ht="12">
      <c r="A516" s="80"/>
    </row>
    <row r="517" ht="12">
      <c r="A517" s="80"/>
    </row>
    <row r="518" ht="12">
      <c r="A518" s="80"/>
    </row>
    <row r="519" ht="12">
      <c r="A519" s="80"/>
    </row>
    <row r="520" ht="12">
      <c r="A520" s="80"/>
    </row>
    <row r="521" ht="12">
      <c r="A521" s="80"/>
    </row>
    <row r="522" ht="12">
      <c r="A522" s="80"/>
    </row>
    <row r="523" ht="12">
      <c r="A523" s="80"/>
    </row>
    <row r="524" ht="12">
      <c r="A524" s="80"/>
    </row>
    <row r="525" ht="12">
      <c r="A525" s="80"/>
    </row>
    <row r="526" ht="12">
      <c r="A526" s="80"/>
    </row>
    <row r="527" ht="12">
      <c r="A527" s="80"/>
    </row>
    <row r="528" ht="12">
      <c r="A528" s="80"/>
    </row>
    <row r="529" ht="12">
      <c r="A529" s="80"/>
    </row>
    <row r="530" ht="12">
      <c r="A530" s="80"/>
    </row>
    <row r="531" ht="12">
      <c r="A531" s="80"/>
    </row>
    <row r="532" ht="12">
      <c r="A532" s="80"/>
    </row>
    <row r="533" ht="12">
      <c r="A533" s="80"/>
    </row>
    <row r="534" ht="12">
      <c r="A534" s="80"/>
    </row>
    <row r="535" ht="12">
      <c r="A535" s="80"/>
    </row>
    <row r="536" ht="12">
      <c r="A536" s="80"/>
    </row>
    <row r="537" ht="12">
      <c r="A537" s="80"/>
    </row>
    <row r="538" ht="12">
      <c r="A538" s="80"/>
    </row>
    <row r="539" ht="12">
      <c r="A539" s="80"/>
    </row>
    <row r="540" ht="12">
      <c r="A540" s="80"/>
    </row>
    <row r="541" ht="12">
      <c r="A541" s="80"/>
    </row>
    <row r="542" ht="12">
      <c r="A542" s="80"/>
    </row>
    <row r="543" ht="12">
      <c r="A543" s="80"/>
    </row>
    <row r="544" ht="12">
      <c r="A544" s="80"/>
    </row>
    <row r="545" ht="12">
      <c r="A545" s="80"/>
    </row>
    <row r="546" ht="12">
      <c r="A546" s="80"/>
    </row>
    <row r="547" ht="12">
      <c r="A547" s="80"/>
    </row>
    <row r="548" ht="12">
      <c r="A548" s="80"/>
    </row>
    <row r="549" ht="12">
      <c r="A549" s="80"/>
    </row>
    <row r="550" ht="12">
      <c r="A550" s="80"/>
    </row>
    <row r="551" ht="12">
      <c r="A551" s="80"/>
    </row>
    <row r="552" ht="12">
      <c r="A552" s="80"/>
    </row>
    <row r="553" ht="12">
      <c r="A553" s="80"/>
    </row>
    <row r="554" ht="12">
      <c r="A554" s="80"/>
    </row>
    <row r="555" ht="12">
      <c r="A555" s="80"/>
    </row>
    <row r="556" ht="12">
      <c r="A556" s="80"/>
    </row>
    <row r="557" ht="12">
      <c r="A557" s="80"/>
    </row>
    <row r="558" ht="12">
      <c r="A558" s="80"/>
    </row>
    <row r="559" ht="12">
      <c r="A559" s="80"/>
    </row>
    <row r="560" ht="12">
      <c r="A560" s="80"/>
    </row>
    <row r="561" ht="12">
      <c r="A561" s="80"/>
    </row>
    <row r="562" ht="12">
      <c r="A562" s="80"/>
    </row>
    <row r="563" ht="12">
      <c r="A563" s="80"/>
    </row>
    <row r="564" ht="12">
      <c r="A564" s="80"/>
    </row>
    <row r="565" ht="12">
      <c r="A565" s="80"/>
    </row>
    <row r="566" ht="12">
      <c r="A566" s="80"/>
    </row>
    <row r="567" ht="12">
      <c r="A567" s="80"/>
    </row>
    <row r="568" ht="12">
      <c r="A568" s="80"/>
    </row>
    <row r="569" ht="12">
      <c r="A569" s="80"/>
    </row>
    <row r="570" ht="12">
      <c r="A570" s="80"/>
    </row>
    <row r="571" ht="12">
      <c r="A571" s="80"/>
    </row>
    <row r="572" ht="12">
      <c r="A572" s="80"/>
    </row>
    <row r="573" ht="12">
      <c r="A573" s="80"/>
    </row>
    <row r="574" ht="12">
      <c r="A574" s="80"/>
    </row>
    <row r="575" ht="12">
      <c r="A575" s="80"/>
    </row>
    <row r="576" ht="12">
      <c r="A576" s="80"/>
    </row>
    <row r="577" ht="12">
      <c r="A577" s="80"/>
    </row>
    <row r="578" ht="12">
      <c r="A578" s="80"/>
    </row>
    <row r="579" ht="12">
      <c r="A579" s="80"/>
    </row>
    <row r="580" ht="12">
      <c r="A580" s="80"/>
    </row>
    <row r="581" ht="12">
      <c r="A581" s="80"/>
    </row>
    <row r="582" ht="12">
      <c r="A582" s="80"/>
    </row>
    <row r="583" ht="12">
      <c r="A583" s="80"/>
    </row>
    <row r="584" ht="12">
      <c r="A584" s="80"/>
    </row>
    <row r="585" ht="12">
      <c r="A585" s="80"/>
    </row>
    <row r="586" ht="12">
      <c r="A586" s="80"/>
    </row>
    <row r="587" ht="12">
      <c r="A587" s="80"/>
    </row>
    <row r="588" ht="12">
      <c r="A588" s="80"/>
    </row>
    <row r="589" ht="12">
      <c r="A589" s="80"/>
    </row>
    <row r="590" ht="12">
      <c r="A590" s="80"/>
    </row>
    <row r="591" ht="12">
      <c r="A591" s="80"/>
    </row>
    <row r="592" ht="12">
      <c r="A592" s="80"/>
    </row>
    <row r="593" ht="12">
      <c r="A593" s="80"/>
    </row>
    <row r="594" ht="12">
      <c r="A594" s="80"/>
    </row>
    <row r="595" ht="12">
      <c r="A595" s="80"/>
    </row>
    <row r="596" ht="12">
      <c r="A596" s="80"/>
    </row>
    <row r="597" ht="12">
      <c r="A597" s="80"/>
    </row>
    <row r="598" ht="12">
      <c r="A598" s="80"/>
    </row>
    <row r="599" ht="12">
      <c r="A599" s="80"/>
    </row>
    <row r="600" ht="12">
      <c r="A600" s="80"/>
    </row>
    <row r="601" ht="12">
      <c r="A601" s="80"/>
    </row>
    <row r="602" ht="12">
      <c r="A602" s="80"/>
    </row>
    <row r="603" ht="12">
      <c r="A603" s="80"/>
    </row>
    <row r="604" ht="12">
      <c r="A604" s="80"/>
    </row>
    <row r="605" ht="12">
      <c r="A605" s="80"/>
    </row>
    <row r="606" ht="12">
      <c r="A606" s="80"/>
    </row>
    <row r="607" ht="12">
      <c r="A607" s="80"/>
    </row>
    <row r="608" ht="12">
      <c r="A608" s="80"/>
    </row>
    <row r="609" ht="12">
      <c r="A609" s="80"/>
    </row>
    <row r="610" ht="12">
      <c r="A610" s="80"/>
    </row>
    <row r="611" ht="12">
      <c r="A611" s="80"/>
    </row>
    <row r="612" ht="12">
      <c r="A612" s="80"/>
    </row>
    <row r="613" ht="12">
      <c r="A613" s="80"/>
    </row>
    <row r="614" ht="12">
      <c r="A614" s="80"/>
    </row>
    <row r="615" ht="12">
      <c r="A615" s="80"/>
    </row>
    <row r="616" ht="12">
      <c r="A616" s="80"/>
    </row>
    <row r="617" ht="12">
      <c r="A617" s="80"/>
    </row>
    <row r="618" ht="12">
      <c r="A618" s="80"/>
    </row>
    <row r="619" ht="12">
      <c r="A619" s="80"/>
    </row>
    <row r="620" ht="12">
      <c r="A620" s="80"/>
    </row>
    <row r="621" ht="12">
      <c r="A621" s="80"/>
    </row>
    <row r="622" ht="12">
      <c r="A622" s="80"/>
    </row>
    <row r="623" ht="12">
      <c r="A623" s="80"/>
    </row>
    <row r="624" ht="12">
      <c r="A624" s="80"/>
    </row>
    <row r="625" ht="12">
      <c r="A625" s="80"/>
    </row>
    <row r="626" ht="12">
      <c r="A626" s="80"/>
    </row>
    <row r="627" ht="12">
      <c r="A627" s="80"/>
    </row>
    <row r="628" ht="12">
      <c r="A628" s="80"/>
    </row>
    <row r="629" ht="12">
      <c r="A629" s="80"/>
    </row>
    <row r="630" ht="12">
      <c r="A630" s="80"/>
    </row>
    <row r="631" ht="12">
      <c r="A631" s="80"/>
    </row>
    <row r="632" ht="12">
      <c r="A632" s="80"/>
    </row>
    <row r="633" ht="12">
      <c r="A633" s="80"/>
    </row>
    <row r="634" ht="12">
      <c r="A634" s="80"/>
    </row>
    <row r="635" ht="12">
      <c r="A635" s="80"/>
    </row>
    <row r="636" ht="12">
      <c r="A636" s="80"/>
    </row>
    <row r="637" ht="12">
      <c r="A637" s="80"/>
    </row>
    <row r="638" ht="12">
      <c r="A638" s="80"/>
    </row>
    <row r="639" ht="12">
      <c r="A639" s="80"/>
    </row>
    <row r="640" ht="12">
      <c r="A640" s="80"/>
    </row>
    <row r="641" ht="12">
      <c r="A641" s="80"/>
    </row>
    <row r="642" ht="12">
      <c r="A642" s="80"/>
    </row>
    <row r="643" ht="12">
      <c r="A643" s="80"/>
    </row>
    <row r="644" ht="12">
      <c r="A644" s="80"/>
    </row>
    <row r="645" ht="12">
      <c r="A645" s="80"/>
    </row>
    <row r="646" ht="12">
      <c r="A646" s="80"/>
    </row>
    <row r="647" ht="12">
      <c r="A647" s="80"/>
    </row>
    <row r="648" ht="12">
      <c r="A648" s="80"/>
    </row>
    <row r="649" ht="12">
      <c r="A649" s="80"/>
    </row>
    <row r="650" ht="12">
      <c r="A650" s="80"/>
    </row>
    <row r="651" ht="12">
      <c r="A651" s="80"/>
    </row>
    <row r="652" ht="12">
      <c r="A652" s="80"/>
    </row>
    <row r="653" ht="12">
      <c r="A653" s="80"/>
    </row>
    <row r="654" ht="12">
      <c r="A654" s="80"/>
    </row>
    <row r="655" ht="12">
      <c r="A655" s="80"/>
    </row>
    <row r="656" ht="12">
      <c r="A656" s="80"/>
    </row>
    <row r="657" ht="12">
      <c r="A657" s="80"/>
    </row>
    <row r="658" ht="12">
      <c r="A658" s="80"/>
    </row>
    <row r="659" ht="12">
      <c r="A659" s="80"/>
    </row>
    <row r="660" ht="12">
      <c r="A660" s="80"/>
    </row>
    <row r="661" ht="12">
      <c r="A661" s="80"/>
    </row>
    <row r="662" ht="12">
      <c r="A662" s="80"/>
    </row>
    <row r="663" ht="12">
      <c r="A663" s="80"/>
    </row>
    <row r="664" ht="12">
      <c r="A664" s="80"/>
    </row>
    <row r="665" ht="12">
      <c r="A665" s="80"/>
    </row>
    <row r="666" ht="12">
      <c r="A666" s="80"/>
    </row>
    <row r="667" ht="12">
      <c r="A667" s="80"/>
    </row>
    <row r="668" ht="12">
      <c r="A668" s="80"/>
    </row>
    <row r="669" ht="12">
      <c r="A669" s="80"/>
    </row>
    <row r="670" ht="12">
      <c r="A670" s="80"/>
    </row>
    <row r="671" ht="12">
      <c r="A671" s="80"/>
    </row>
    <row r="672" ht="12">
      <c r="A672" s="80"/>
    </row>
    <row r="673" ht="12">
      <c r="A673" s="80"/>
    </row>
    <row r="674" ht="12">
      <c r="A674" s="80"/>
    </row>
    <row r="675" ht="12">
      <c r="A675" s="80"/>
    </row>
    <row r="676" ht="12">
      <c r="A676" s="80"/>
    </row>
    <row r="677" ht="12">
      <c r="A677" s="80"/>
    </row>
    <row r="678" ht="12">
      <c r="A678" s="80"/>
    </row>
    <row r="679" ht="12">
      <c r="A679" s="80"/>
    </row>
    <row r="680" ht="12">
      <c r="A680" s="80"/>
    </row>
    <row r="681" ht="12">
      <c r="A681" s="80"/>
    </row>
    <row r="682" ht="12">
      <c r="A682" s="80"/>
    </row>
    <row r="683" ht="12">
      <c r="A683" s="80"/>
    </row>
    <row r="684" ht="12">
      <c r="A684" s="80"/>
    </row>
    <row r="685" ht="12">
      <c r="A685" s="80"/>
    </row>
    <row r="686" ht="12">
      <c r="A686" s="80"/>
    </row>
    <row r="687" ht="12">
      <c r="A687" s="80"/>
    </row>
    <row r="688" ht="12">
      <c r="A688" s="80"/>
    </row>
    <row r="689" ht="12">
      <c r="A689" s="80"/>
    </row>
    <row r="690" ht="12">
      <c r="A690" s="80"/>
    </row>
    <row r="691" ht="12">
      <c r="A691" s="80"/>
    </row>
    <row r="692" ht="12">
      <c r="A692" s="80"/>
    </row>
    <row r="693" ht="12">
      <c r="A693" s="80"/>
    </row>
    <row r="694" ht="12">
      <c r="A694" s="80"/>
    </row>
    <row r="695" ht="12">
      <c r="A695" s="80"/>
    </row>
    <row r="696" ht="12">
      <c r="A696" s="80"/>
    </row>
    <row r="697" ht="12">
      <c r="A697" s="80"/>
    </row>
    <row r="698" ht="12">
      <c r="A698" s="80"/>
    </row>
    <row r="699" ht="12">
      <c r="A699" s="80"/>
    </row>
    <row r="700" ht="12">
      <c r="A700" s="80"/>
    </row>
    <row r="701" ht="12">
      <c r="A701" s="80"/>
    </row>
    <row r="702" ht="12">
      <c r="A702" s="80"/>
    </row>
    <row r="703" ht="12">
      <c r="A703" s="80"/>
    </row>
    <row r="704" ht="12">
      <c r="A704" s="80"/>
    </row>
    <row r="705" ht="12">
      <c r="A705" s="80"/>
    </row>
    <row r="706" ht="12">
      <c r="A706" s="80"/>
    </row>
    <row r="707" ht="12">
      <c r="A707" s="80"/>
    </row>
    <row r="708" ht="12">
      <c r="A708" s="80"/>
    </row>
    <row r="709" ht="12">
      <c r="A709" s="80"/>
    </row>
    <row r="710" ht="12">
      <c r="A710" s="80"/>
    </row>
    <row r="711" ht="12">
      <c r="A711" s="80"/>
    </row>
    <row r="712" ht="12">
      <c r="A712" s="80"/>
    </row>
    <row r="713" ht="12">
      <c r="A713" s="80"/>
    </row>
    <row r="714" ht="12">
      <c r="A714" s="80"/>
    </row>
    <row r="715" ht="12">
      <c r="A715" s="80"/>
    </row>
    <row r="716" ht="12">
      <c r="A716" s="80"/>
    </row>
    <row r="717" ht="12">
      <c r="A717" s="80"/>
    </row>
    <row r="718" ht="12">
      <c r="A718" s="80"/>
    </row>
    <row r="719" ht="12">
      <c r="A719" s="80"/>
    </row>
    <row r="720" ht="12">
      <c r="A720" s="80"/>
    </row>
    <row r="721" ht="12">
      <c r="A721" s="80"/>
    </row>
    <row r="722" ht="12">
      <c r="A722" s="80"/>
    </row>
    <row r="723" ht="12">
      <c r="A723" s="80"/>
    </row>
    <row r="724" ht="12">
      <c r="A724" s="80"/>
    </row>
    <row r="725" ht="12">
      <c r="A725" s="80"/>
    </row>
    <row r="726" ht="12">
      <c r="A726" s="80"/>
    </row>
    <row r="727" ht="12">
      <c r="A727" s="80"/>
    </row>
    <row r="728" ht="12">
      <c r="A728" s="80"/>
    </row>
    <row r="729" ht="12">
      <c r="A729" s="80"/>
    </row>
    <row r="730" ht="12">
      <c r="A730" s="80"/>
    </row>
    <row r="731" ht="12">
      <c r="A731" s="80"/>
    </row>
    <row r="732" ht="12">
      <c r="A732" s="80"/>
    </row>
    <row r="733" ht="12">
      <c r="A733" s="80"/>
    </row>
    <row r="734" ht="12">
      <c r="A734" s="80"/>
    </row>
    <row r="735" ht="12">
      <c r="A735" s="80"/>
    </row>
    <row r="736" ht="12">
      <c r="A736" s="80"/>
    </row>
    <row r="737" ht="12">
      <c r="A737" s="80"/>
    </row>
    <row r="738" ht="12">
      <c r="A738" s="80"/>
    </row>
    <row r="739" ht="12">
      <c r="A739" s="80"/>
    </row>
    <row r="740" ht="12">
      <c r="A740" s="80"/>
    </row>
    <row r="741" ht="12">
      <c r="A741" s="80"/>
    </row>
    <row r="742" ht="12">
      <c r="A742" s="80"/>
    </row>
    <row r="743" ht="12">
      <c r="A743" s="80"/>
    </row>
    <row r="744" ht="12">
      <c r="A744" s="80"/>
    </row>
    <row r="745" ht="12">
      <c r="A745" s="80"/>
    </row>
    <row r="746" ht="12">
      <c r="A746" s="80"/>
    </row>
    <row r="747" ht="12">
      <c r="A747" s="80"/>
    </row>
    <row r="748" ht="12">
      <c r="A748" s="80"/>
    </row>
    <row r="749" ht="12">
      <c r="A749" s="80"/>
    </row>
    <row r="750" ht="12">
      <c r="A750" s="80"/>
    </row>
    <row r="751" ht="12">
      <c r="A751" s="80"/>
    </row>
    <row r="752" ht="12">
      <c r="A752" s="80"/>
    </row>
    <row r="753" ht="12">
      <c r="A753" s="80"/>
    </row>
    <row r="754" ht="12">
      <c r="A754" s="80"/>
    </row>
    <row r="755" ht="12">
      <c r="A755" s="80"/>
    </row>
    <row r="756" ht="12">
      <c r="A756" s="80"/>
    </row>
    <row r="757" ht="12">
      <c r="A757" s="80"/>
    </row>
    <row r="758" ht="12">
      <c r="A758" s="80"/>
    </row>
    <row r="759" ht="12">
      <c r="A759" s="80"/>
    </row>
    <row r="760" ht="12">
      <c r="A760" s="80"/>
    </row>
    <row r="761" ht="12">
      <c r="A761" s="80"/>
    </row>
    <row r="762" ht="12">
      <c r="A762" s="80"/>
    </row>
    <row r="763" ht="12">
      <c r="A763" s="80"/>
    </row>
    <row r="764" ht="12">
      <c r="A764" s="80"/>
    </row>
    <row r="765" ht="12">
      <c r="A765" s="80"/>
    </row>
    <row r="766" ht="12">
      <c r="A766" s="80"/>
    </row>
    <row r="767" ht="12">
      <c r="A767" s="80"/>
    </row>
    <row r="768" ht="12">
      <c r="A768" s="80"/>
    </row>
    <row r="769" ht="12">
      <c r="A769" s="80"/>
    </row>
    <row r="770" ht="12">
      <c r="A770" s="80"/>
    </row>
    <row r="771" ht="12">
      <c r="A771" s="80"/>
    </row>
    <row r="772" ht="12">
      <c r="A772" s="80"/>
    </row>
    <row r="773" ht="12">
      <c r="A773" s="80"/>
    </row>
    <row r="774" ht="12">
      <c r="A774" s="80"/>
    </row>
    <row r="775" ht="12">
      <c r="A775" s="80"/>
    </row>
    <row r="776" ht="12">
      <c r="A776" s="80"/>
    </row>
    <row r="777" ht="12">
      <c r="A777" s="80"/>
    </row>
    <row r="778" ht="12">
      <c r="A778" s="80"/>
    </row>
    <row r="779" ht="12">
      <c r="A779" s="80"/>
    </row>
    <row r="780" ht="12">
      <c r="A780" s="80"/>
    </row>
    <row r="781" ht="12">
      <c r="A781" s="80"/>
    </row>
    <row r="782" ht="12">
      <c r="A782" s="80"/>
    </row>
    <row r="783" ht="12">
      <c r="A783" s="80"/>
    </row>
    <row r="784" ht="12">
      <c r="A784" s="80"/>
    </row>
    <row r="785" ht="12">
      <c r="A785" s="80"/>
    </row>
    <row r="786" ht="12">
      <c r="A786" s="80"/>
    </row>
    <row r="787" ht="12">
      <c r="A787" s="80"/>
    </row>
    <row r="788" ht="12">
      <c r="A788" s="80"/>
    </row>
    <row r="789" ht="12">
      <c r="A789" s="80"/>
    </row>
    <row r="790" ht="12">
      <c r="A790" s="80"/>
    </row>
    <row r="791" ht="12">
      <c r="A791" s="80"/>
    </row>
    <row r="792" ht="12">
      <c r="A792" s="80"/>
    </row>
    <row r="793" ht="12">
      <c r="A793" s="80"/>
    </row>
    <row r="794" ht="12">
      <c r="A794" s="80"/>
    </row>
    <row r="795" ht="12">
      <c r="A795" s="80"/>
    </row>
    <row r="796" ht="12">
      <c r="A796" s="80"/>
    </row>
    <row r="797" ht="12">
      <c r="A797" s="80"/>
    </row>
    <row r="798" ht="12">
      <c r="A798" s="80"/>
    </row>
    <row r="799" ht="12">
      <c r="A799" s="80"/>
    </row>
    <row r="800" ht="12">
      <c r="A800" s="80"/>
    </row>
    <row r="801" ht="12">
      <c r="A801" s="80"/>
    </row>
    <row r="802" ht="12">
      <c r="A802" s="80"/>
    </row>
    <row r="803" ht="12">
      <c r="A803" s="80"/>
    </row>
    <row r="804" ht="12">
      <c r="A804" s="80"/>
    </row>
    <row r="805" ht="12">
      <c r="A805" s="80"/>
    </row>
    <row r="806" ht="12">
      <c r="A806" s="80"/>
    </row>
    <row r="807" ht="12">
      <c r="A807" s="80"/>
    </row>
    <row r="808" ht="12">
      <c r="A808" s="80"/>
    </row>
    <row r="809" ht="12">
      <c r="A809" s="80"/>
    </row>
    <row r="810" ht="12">
      <c r="A810" s="80"/>
    </row>
    <row r="811" ht="12">
      <c r="A811" s="80"/>
    </row>
    <row r="812" ht="12">
      <c r="A812" s="80"/>
    </row>
    <row r="813" ht="12">
      <c r="A813" s="80"/>
    </row>
    <row r="814" ht="12">
      <c r="A814" s="80"/>
    </row>
    <row r="815" ht="12">
      <c r="A815" s="80"/>
    </row>
    <row r="816" ht="12">
      <c r="A816" s="80"/>
    </row>
    <row r="817" ht="12">
      <c r="A817" s="80"/>
    </row>
    <row r="818" ht="12">
      <c r="A818" s="80"/>
    </row>
    <row r="819" ht="12">
      <c r="A819" s="80"/>
    </row>
    <row r="820" ht="12">
      <c r="A820" s="80"/>
    </row>
    <row r="821" ht="12">
      <c r="A821" s="80"/>
    </row>
    <row r="822" ht="12">
      <c r="A822" s="80"/>
    </row>
    <row r="823" ht="12">
      <c r="A823" s="80"/>
    </row>
    <row r="824" ht="12">
      <c r="A824" s="80"/>
    </row>
    <row r="825" ht="12">
      <c r="A825" s="80"/>
    </row>
    <row r="826" ht="12">
      <c r="A826" s="80"/>
    </row>
    <row r="827" ht="12">
      <c r="A827" s="80"/>
    </row>
    <row r="828" ht="12">
      <c r="A828" s="80"/>
    </row>
    <row r="829" ht="12">
      <c r="A829" s="80"/>
    </row>
    <row r="830" ht="12">
      <c r="A830" s="80"/>
    </row>
    <row r="831" ht="12">
      <c r="A831" s="80"/>
    </row>
    <row r="832" ht="12">
      <c r="A832" s="80"/>
    </row>
    <row r="833" ht="12">
      <c r="A833" s="80"/>
    </row>
    <row r="834" ht="12">
      <c r="A834" s="80"/>
    </row>
    <row r="835" ht="12">
      <c r="A835" s="80"/>
    </row>
    <row r="836" ht="12">
      <c r="A836" s="80"/>
    </row>
    <row r="837" ht="12">
      <c r="A837" s="80"/>
    </row>
    <row r="838" ht="12">
      <c r="A838" s="80"/>
    </row>
    <row r="839" ht="12">
      <c r="A839" s="80"/>
    </row>
    <row r="840" ht="12">
      <c r="A840" s="80"/>
    </row>
    <row r="841" ht="12">
      <c r="A841" s="80"/>
    </row>
    <row r="842" ht="12">
      <c r="A842" s="80"/>
    </row>
    <row r="843" ht="12">
      <c r="A843" s="80"/>
    </row>
    <row r="844" ht="12">
      <c r="A844" s="80"/>
    </row>
    <row r="845" ht="12">
      <c r="A845" s="80"/>
    </row>
    <row r="846" ht="12">
      <c r="A846" s="80"/>
    </row>
    <row r="847" ht="12">
      <c r="A847" s="80"/>
    </row>
    <row r="848" ht="12">
      <c r="A848" s="80"/>
    </row>
    <row r="849" ht="12">
      <c r="A849" s="80"/>
    </row>
    <row r="850" ht="12">
      <c r="A850" s="80"/>
    </row>
    <row r="851" ht="12">
      <c r="A851" s="80"/>
    </row>
    <row r="852" ht="12">
      <c r="A852" s="80"/>
    </row>
    <row r="853" ht="12">
      <c r="A853" s="80"/>
    </row>
    <row r="854" ht="12">
      <c r="A854" s="80"/>
    </row>
    <row r="855" ht="12">
      <c r="A855" s="80"/>
    </row>
    <row r="856" ht="12">
      <c r="A856" s="80"/>
    </row>
    <row r="857" ht="12">
      <c r="A857" s="80"/>
    </row>
    <row r="858" ht="12">
      <c r="A858" s="80"/>
    </row>
    <row r="859" ht="12">
      <c r="A859" s="80"/>
    </row>
    <row r="860" ht="12">
      <c r="A860" s="80"/>
    </row>
    <row r="861" ht="12">
      <c r="A861" s="80"/>
    </row>
    <row r="862" ht="12">
      <c r="A862" s="80"/>
    </row>
    <row r="863" ht="12">
      <c r="A863" s="80"/>
    </row>
    <row r="864" ht="12">
      <c r="A864" s="80"/>
    </row>
    <row r="865" ht="12">
      <c r="A865" s="80"/>
    </row>
    <row r="866" ht="12">
      <c r="A866" s="80"/>
    </row>
    <row r="867" ht="12">
      <c r="A867" s="80"/>
    </row>
    <row r="868" ht="12">
      <c r="A868" s="80"/>
    </row>
    <row r="869" ht="12">
      <c r="A869" s="80"/>
    </row>
    <row r="870" ht="12">
      <c r="A870" s="80"/>
    </row>
    <row r="871" ht="12">
      <c r="A871" s="80"/>
    </row>
    <row r="872" ht="12">
      <c r="A872" s="80"/>
    </row>
    <row r="873" ht="12">
      <c r="A873" s="80"/>
    </row>
    <row r="874" ht="12">
      <c r="A874" s="80"/>
    </row>
    <row r="875" ht="12">
      <c r="A875" s="80"/>
    </row>
    <row r="876" ht="12">
      <c r="A876" s="80"/>
    </row>
    <row r="877" ht="12">
      <c r="A877" s="80"/>
    </row>
    <row r="878" ht="12">
      <c r="A878" s="80"/>
    </row>
    <row r="879" ht="12">
      <c r="A879" s="80"/>
    </row>
    <row r="880" ht="12">
      <c r="A880" s="80"/>
    </row>
    <row r="881" ht="12">
      <c r="A881" s="80"/>
    </row>
    <row r="882" ht="12">
      <c r="A882" s="80"/>
    </row>
    <row r="883" ht="12">
      <c r="A883" s="80"/>
    </row>
    <row r="884" ht="12">
      <c r="A884" s="80"/>
    </row>
    <row r="885" ht="12">
      <c r="A885" s="80"/>
    </row>
    <row r="886" ht="12">
      <c r="A886" s="80"/>
    </row>
    <row r="887" ht="12">
      <c r="A887" s="80"/>
    </row>
    <row r="888" ht="12">
      <c r="A888" s="80"/>
    </row>
    <row r="889" ht="12">
      <c r="A889" s="80"/>
    </row>
    <row r="890" ht="12">
      <c r="A890" s="80"/>
    </row>
    <row r="891" ht="12">
      <c r="A891" s="80"/>
    </row>
    <row r="892" ht="12">
      <c r="A892" s="80"/>
    </row>
    <row r="893" ht="12">
      <c r="A893" s="80"/>
    </row>
    <row r="894" ht="12">
      <c r="A894" s="80"/>
    </row>
    <row r="895" ht="12">
      <c r="A895" s="80"/>
    </row>
    <row r="896" ht="12">
      <c r="A896" s="80"/>
    </row>
    <row r="897" ht="12">
      <c r="A897" s="80"/>
    </row>
    <row r="898" ht="12">
      <c r="A898" s="80"/>
    </row>
    <row r="899" ht="12">
      <c r="A899" s="80"/>
    </row>
    <row r="900" ht="12">
      <c r="A900" s="80"/>
    </row>
    <row r="901" ht="12">
      <c r="A901" s="80"/>
    </row>
    <row r="902" ht="12">
      <c r="A902" s="80"/>
    </row>
    <row r="903" ht="12">
      <c r="A903" s="80"/>
    </row>
    <row r="904" ht="12">
      <c r="A904" s="80"/>
    </row>
    <row r="905" ht="12">
      <c r="A905" s="80"/>
    </row>
    <row r="906" ht="12">
      <c r="A906" s="80"/>
    </row>
    <row r="907" ht="12">
      <c r="A907" s="80"/>
    </row>
    <row r="908" ht="12">
      <c r="A908" s="80"/>
    </row>
    <row r="909" ht="12">
      <c r="A909" s="80"/>
    </row>
    <row r="910" ht="12">
      <c r="A910" s="80"/>
    </row>
    <row r="911" ht="12">
      <c r="A911" s="80"/>
    </row>
    <row r="912" ht="12">
      <c r="A912" s="80"/>
    </row>
    <row r="913" ht="12">
      <c r="A913" s="80"/>
    </row>
    <row r="914" ht="12">
      <c r="A914" s="80"/>
    </row>
    <row r="915" ht="12">
      <c r="A915" s="80"/>
    </row>
    <row r="916" ht="12">
      <c r="A916" s="80"/>
    </row>
    <row r="917" ht="12">
      <c r="A917" s="80"/>
    </row>
    <row r="918" ht="12">
      <c r="A918" s="80"/>
    </row>
    <row r="919" ht="12">
      <c r="A919" s="80"/>
    </row>
    <row r="920" ht="12">
      <c r="A920" s="80"/>
    </row>
    <row r="921" ht="12">
      <c r="A921" s="80"/>
    </row>
    <row r="922" ht="12">
      <c r="A922" s="80"/>
    </row>
    <row r="923" ht="12">
      <c r="A923" s="80"/>
    </row>
    <row r="924" ht="12">
      <c r="A924" s="80"/>
    </row>
    <row r="925" ht="12">
      <c r="A925" s="80"/>
    </row>
    <row r="926" ht="12">
      <c r="A926" s="80"/>
    </row>
    <row r="927" ht="12">
      <c r="A927" s="80"/>
    </row>
    <row r="928" ht="12">
      <c r="A928" s="80"/>
    </row>
    <row r="929" ht="12">
      <c r="A929" s="80"/>
    </row>
    <row r="930" ht="12">
      <c r="A930" s="80"/>
    </row>
    <row r="931" ht="12">
      <c r="A931" s="80"/>
    </row>
    <row r="932" ht="12">
      <c r="A932" s="80"/>
    </row>
    <row r="933" ht="12">
      <c r="A933" s="80"/>
    </row>
    <row r="934" ht="12">
      <c r="A934" s="80"/>
    </row>
    <row r="935" ht="12">
      <c r="A935" s="80"/>
    </row>
    <row r="936" ht="12">
      <c r="A936" s="80"/>
    </row>
    <row r="937" ht="12">
      <c r="A937" s="80"/>
    </row>
    <row r="938" ht="12">
      <c r="A938" s="80"/>
    </row>
    <row r="939" ht="12">
      <c r="A939" s="80"/>
    </row>
    <row r="940" ht="12">
      <c r="A940" s="80"/>
    </row>
    <row r="941" ht="12">
      <c r="A941" s="80"/>
    </row>
    <row r="942" ht="12">
      <c r="A942" s="80"/>
    </row>
    <row r="943" ht="12">
      <c r="A943" s="80"/>
    </row>
    <row r="944" ht="12">
      <c r="A944" s="80"/>
    </row>
    <row r="945" ht="12">
      <c r="A945" s="80"/>
    </row>
    <row r="946" ht="12">
      <c r="A946" s="80"/>
    </row>
    <row r="947" ht="12">
      <c r="A947" s="80"/>
    </row>
    <row r="948" ht="12">
      <c r="A948" s="80"/>
    </row>
    <row r="949" ht="12">
      <c r="A949" s="80"/>
    </row>
    <row r="950" ht="12">
      <c r="A950" s="80"/>
    </row>
    <row r="951" ht="12">
      <c r="A951" s="80"/>
    </row>
    <row r="952" ht="12">
      <c r="A952" s="80"/>
    </row>
    <row r="953" ht="12">
      <c r="A953" s="80"/>
    </row>
    <row r="954" ht="12">
      <c r="A954" s="80"/>
    </row>
    <row r="955" ht="12">
      <c r="A955" s="80"/>
    </row>
    <row r="956" ht="12">
      <c r="A956" s="80"/>
    </row>
    <row r="957" ht="12">
      <c r="A957" s="80"/>
    </row>
    <row r="958" ht="12">
      <c r="A958" s="80"/>
    </row>
    <row r="959" ht="12">
      <c r="A959" s="80"/>
    </row>
    <row r="960" ht="12">
      <c r="A960" s="80"/>
    </row>
    <row r="961" ht="12">
      <c r="A961" s="80"/>
    </row>
    <row r="962" ht="12">
      <c r="A962" s="80"/>
    </row>
    <row r="963" ht="12">
      <c r="A963" s="80"/>
    </row>
    <row r="964" ht="12">
      <c r="A964" s="80"/>
    </row>
    <row r="965" ht="12">
      <c r="A965" s="80"/>
    </row>
    <row r="966" ht="12">
      <c r="A966" s="80"/>
    </row>
    <row r="967" ht="12">
      <c r="A967" s="80"/>
    </row>
    <row r="968" ht="12">
      <c r="A968" s="80"/>
    </row>
    <row r="969" ht="12">
      <c r="A969" s="80"/>
    </row>
    <row r="970" ht="12">
      <c r="A970" s="80"/>
    </row>
    <row r="971" ht="12">
      <c r="A971" s="80"/>
    </row>
    <row r="972" ht="12">
      <c r="A972" s="80"/>
    </row>
    <row r="973" ht="12">
      <c r="A973" s="80"/>
    </row>
    <row r="974" ht="12">
      <c r="A974" s="80"/>
    </row>
    <row r="975" ht="12">
      <c r="A975" s="80"/>
    </row>
    <row r="976" ht="12">
      <c r="A976" s="80"/>
    </row>
    <row r="977" ht="12">
      <c r="A977" s="80"/>
    </row>
    <row r="978" ht="12">
      <c r="A978" s="80"/>
    </row>
    <row r="979" ht="12">
      <c r="A979" s="80"/>
    </row>
    <row r="980" ht="12">
      <c r="A980" s="80"/>
    </row>
    <row r="981" ht="12">
      <c r="A981" s="80"/>
    </row>
    <row r="982" ht="12">
      <c r="A982" s="80"/>
    </row>
    <row r="983" ht="12">
      <c r="A983" s="80"/>
    </row>
    <row r="984" ht="12">
      <c r="A984" s="80"/>
    </row>
    <row r="985" ht="12">
      <c r="A985" s="80"/>
    </row>
    <row r="986" ht="12">
      <c r="A986" s="80"/>
    </row>
    <row r="987" ht="12">
      <c r="A987" s="80"/>
    </row>
    <row r="988" ht="12">
      <c r="A988" s="80"/>
    </row>
    <row r="989" ht="12">
      <c r="A989" s="80"/>
    </row>
    <row r="990" ht="12">
      <c r="A990" s="80"/>
    </row>
    <row r="991" ht="12">
      <c r="A991" s="80"/>
    </row>
    <row r="992" ht="12">
      <c r="A992" s="80"/>
    </row>
    <row r="993" ht="12">
      <c r="A993" s="80"/>
    </row>
    <row r="994" ht="12">
      <c r="A994" s="80"/>
    </row>
    <row r="995" ht="12">
      <c r="A995" s="80"/>
    </row>
    <row r="996" ht="12">
      <c r="A996" s="80"/>
    </row>
    <row r="997" ht="12">
      <c r="A997" s="80"/>
    </row>
    <row r="998" ht="12">
      <c r="A998" s="80"/>
    </row>
    <row r="999" ht="12">
      <c r="A999" s="80"/>
    </row>
    <row r="1000" ht="12">
      <c r="A1000" s="80"/>
    </row>
    <row r="1001" ht="12">
      <c r="A1001" s="80"/>
    </row>
    <row r="1002" ht="12">
      <c r="A1002" s="80"/>
    </row>
    <row r="1003" ht="12">
      <c r="A1003" s="80"/>
    </row>
    <row r="1004" ht="12">
      <c r="A1004" s="80"/>
    </row>
    <row r="1005" ht="12">
      <c r="A1005" s="80"/>
    </row>
    <row r="1006" ht="12">
      <c r="A1006" s="80"/>
    </row>
    <row r="1007" ht="12">
      <c r="A1007" s="80"/>
    </row>
    <row r="1008" ht="12">
      <c r="A1008" s="80"/>
    </row>
    <row r="1009" ht="12">
      <c r="A1009" s="80"/>
    </row>
    <row r="1010" ht="12">
      <c r="A1010" s="80"/>
    </row>
    <row r="1011" ht="12">
      <c r="A1011" s="80"/>
    </row>
    <row r="1012" ht="12">
      <c r="A1012" s="80"/>
    </row>
    <row r="1013" ht="12">
      <c r="A1013" s="80"/>
    </row>
    <row r="1014" ht="12">
      <c r="A1014" s="80"/>
    </row>
    <row r="1015" ht="12">
      <c r="A1015" s="80"/>
    </row>
    <row r="1016" ht="12">
      <c r="A1016" s="80"/>
    </row>
    <row r="1017" ht="12">
      <c r="A1017" s="80"/>
    </row>
    <row r="1018" ht="12">
      <c r="A1018" s="80"/>
    </row>
    <row r="1019" ht="12">
      <c r="A1019" s="80"/>
    </row>
    <row r="1020" ht="12">
      <c r="A1020" s="80"/>
    </row>
    <row r="1021" ht="12">
      <c r="A1021" s="80"/>
    </row>
    <row r="1022" ht="12">
      <c r="A1022" s="80"/>
    </row>
    <row r="1023" ht="12">
      <c r="A1023" s="80"/>
    </row>
    <row r="1024" ht="12">
      <c r="A1024" s="80"/>
    </row>
    <row r="1025" ht="12">
      <c r="A1025" s="80"/>
    </row>
    <row r="1026" ht="12">
      <c r="A1026" s="80"/>
    </row>
    <row r="1027" ht="12">
      <c r="A1027" s="80"/>
    </row>
    <row r="1028" ht="12">
      <c r="A1028" s="80"/>
    </row>
    <row r="1029" ht="12">
      <c r="A1029" s="80"/>
    </row>
    <row r="1030" ht="12">
      <c r="A1030" s="80"/>
    </row>
    <row r="1031" ht="12">
      <c r="A1031" s="80"/>
    </row>
    <row r="1032" ht="12">
      <c r="A1032" s="80"/>
    </row>
    <row r="1033" ht="12">
      <c r="A1033" s="80"/>
    </row>
    <row r="1034" ht="12">
      <c r="A1034" s="80"/>
    </row>
    <row r="1035" ht="12">
      <c r="A1035" s="80"/>
    </row>
    <row r="1036" ht="12">
      <c r="A1036" s="80"/>
    </row>
    <row r="1037" ht="12">
      <c r="A1037" s="80"/>
    </row>
    <row r="1038" ht="12">
      <c r="A1038" s="80"/>
    </row>
    <row r="1039" ht="12">
      <c r="A1039" s="80"/>
    </row>
    <row r="1040" ht="12">
      <c r="A1040" s="80"/>
    </row>
    <row r="1041" ht="12">
      <c r="A1041" s="80"/>
    </row>
    <row r="1042" ht="12">
      <c r="A1042" s="80"/>
    </row>
    <row r="1043" ht="12">
      <c r="A1043" s="80"/>
    </row>
    <row r="1044" ht="12">
      <c r="A1044" s="80"/>
    </row>
    <row r="1045" ht="12">
      <c r="A1045" s="80"/>
    </row>
    <row r="1046" ht="12">
      <c r="A1046" s="80"/>
    </row>
    <row r="1047" ht="12">
      <c r="A1047" s="80"/>
    </row>
    <row r="1048" ht="12">
      <c r="A1048" s="80"/>
    </row>
    <row r="1049" ht="12">
      <c r="A1049" s="80"/>
    </row>
    <row r="1050" ht="12">
      <c r="A1050" s="80"/>
    </row>
    <row r="1051" ht="12">
      <c r="A1051" s="80"/>
    </row>
    <row r="1052" ht="12">
      <c r="A1052" s="80"/>
    </row>
    <row r="1053" ht="12">
      <c r="A1053" s="80"/>
    </row>
    <row r="1054" ht="12">
      <c r="A1054" s="80"/>
    </row>
    <row r="1055" ht="12">
      <c r="A1055" s="80"/>
    </row>
    <row r="1056" ht="12">
      <c r="A1056" s="80"/>
    </row>
    <row r="1057" ht="12">
      <c r="A1057" s="80"/>
    </row>
    <row r="1058" ht="12">
      <c r="A1058" s="80"/>
    </row>
    <row r="1059" ht="12">
      <c r="A1059" s="80"/>
    </row>
    <row r="1060" ht="12">
      <c r="A1060" s="80"/>
    </row>
    <row r="1061" ht="12">
      <c r="A1061" s="80"/>
    </row>
    <row r="1062" ht="12">
      <c r="A1062" s="80"/>
    </row>
    <row r="1063" ht="12">
      <c r="A1063" s="80"/>
    </row>
    <row r="1064" ht="12">
      <c r="A1064" s="80"/>
    </row>
    <row r="1065" ht="12">
      <c r="A1065" s="80"/>
    </row>
    <row r="1066" ht="12">
      <c r="A1066" s="80"/>
    </row>
    <row r="1067" ht="12">
      <c r="A1067" s="80"/>
    </row>
    <row r="1068" ht="12">
      <c r="A1068" s="80"/>
    </row>
    <row r="1069" ht="12">
      <c r="A1069" s="80"/>
    </row>
    <row r="1070" ht="12">
      <c r="A1070" s="80"/>
    </row>
    <row r="1071" ht="12">
      <c r="A1071" s="80"/>
    </row>
    <row r="1072" ht="12">
      <c r="A1072" s="80"/>
    </row>
    <row r="1073" ht="12">
      <c r="A1073" s="80"/>
    </row>
    <row r="1074" ht="12">
      <c r="A1074" s="80"/>
    </row>
    <row r="1075" ht="12">
      <c r="A1075" s="80"/>
    </row>
    <row r="1076" ht="12">
      <c r="A1076" s="80"/>
    </row>
    <row r="1077" ht="12">
      <c r="A1077" s="80"/>
    </row>
    <row r="1078" ht="12">
      <c r="A1078" s="80"/>
    </row>
    <row r="1079" ht="12">
      <c r="A1079" s="80"/>
    </row>
    <row r="1080" ht="12">
      <c r="A1080" s="80"/>
    </row>
    <row r="1081" ht="12">
      <c r="A1081" s="80"/>
    </row>
    <row r="1082" ht="12">
      <c r="A1082" s="80"/>
    </row>
    <row r="1083" ht="12">
      <c r="A1083" s="80"/>
    </row>
    <row r="1084" ht="12">
      <c r="A1084" s="80"/>
    </row>
    <row r="1085" ht="12">
      <c r="A1085" s="80"/>
    </row>
    <row r="1086" ht="12">
      <c r="A1086" s="80"/>
    </row>
    <row r="1087" ht="12">
      <c r="A1087" s="80"/>
    </row>
    <row r="1088" ht="12">
      <c r="A1088" s="80"/>
    </row>
    <row r="1089" ht="12">
      <c r="A1089" s="80"/>
    </row>
    <row r="1090" ht="12">
      <c r="A1090" s="80"/>
    </row>
    <row r="1091" ht="12">
      <c r="A1091" s="80"/>
    </row>
    <row r="1092" ht="12">
      <c r="A1092" s="80"/>
    </row>
    <row r="1093" ht="12">
      <c r="A1093" s="80"/>
    </row>
    <row r="1094" ht="12">
      <c r="A1094" s="80"/>
    </row>
    <row r="1095" ht="12">
      <c r="A1095" s="80"/>
    </row>
    <row r="1096" ht="12">
      <c r="A1096" s="80"/>
    </row>
    <row r="1097" ht="12">
      <c r="A1097" s="80"/>
    </row>
    <row r="1098" ht="12">
      <c r="A1098" s="80"/>
    </row>
    <row r="1099" ht="12">
      <c r="A1099" s="80"/>
    </row>
    <row r="1100" ht="12">
      <c r="A1100" s="80"/>
    </row>
    <row r="1101" ht="12">
      <c r="A1101" s="80"/>
    </row>
    <row r="1102" ht="12">
      <c r="A1102" s="80"/>
    </row>
    <row r="1103" ht="12">
      <c r="A1103" s="80"/>
    </row>
    <row r="1104" ht="12">
      <c r="A1104" s="80"/>
    </row>
    <row r="1105" ht="12">
      <c r="A1105" s="80"/>
    </row>
    <row r="1106" ht="12">
      <c r="A1106" s="80"/>
    </row>
    <row r="1107" ht="12">
      <c r="A1107" s="80"/>
    </row>
    <row r="1108" ht="12">
      <c r="A1108" s="80"/>
    </row>
    <row r="1109" ht="12">
      <c r="A1109" s="80"/>
    </row>
    <row r="1110" ht="12">
      <c r="A1110" s="80"/>
    </row>
    <row r="1111" ht="12">
      <c r="A1111" s="80"/>
    </row>
    <row r="1112" ht="12">
      <c r="A1112" s="80"/>
    </row>
    <row r="1113" ht="12">
      <c r="A1113" s="80"/>
    </row>
    <row r="1114" ht="12">
      <c r="A1114" s="80"/>
    </row>
    <row r="1115" ht="12">
      <c r="A1115" s="80"/>
    </row>
    <row r="1116" ht="12">
      <c r="A1116" s="80"/>
    </row>
    <row r="1117" ht="12">
      <c r="A1117" s="80"/>
    </row>
    <row r="1118" ht="12">
      <c r="A1118" s="80"/>
    </row>
    <row r="1119" ht="12">
      <c r="A1119" s="80"/>
    </row>
    <row r="1120" ht="12">
      <c r="A1120" s="80"/>
    </row>
    <row r="1121" ht="12">
      <c r="A1121" s="80"/>
    </row>
    <row r="1122" ht="12">
      <c r="A1122" s="80"/>
    </row>
    <row r="1123" ht="12">
      <c r="A1123" s="80"/>
    </row>
    <row r="1124" ht="12">
      <c r="A1124" s="80"/>
    </row>
    <row r="1125" ht="12">
      <c r="A1125" s="80"/>
    </row>
    <row r="1126" ht="12">
      <c r="A1126" s="80"/>
    </row>
    <row r="1127" ht="12">
      <c r="A1127" s="80"/>
    </row>
    <row r="1128" ht="12">
      <c r="A1128" s="80"/>
    </row>
    <row r="1129" ht="12">
      <c r="A1129" s="80"/>
    </row>
    <row r="1130" ht="12">
      <c r="A1130" s="80"/>
    </row>
    <row r="1131" ht="12">
      <c r="A1131" s="80"/>
    </row>
    <row r="1132" ht="12">
      <c r="A1132" s="80"/>
    </row>
    <row r="1133" ht="12">
      <c r="A1133" s="80"/>
    </row>
    <row r="1134" ht="12">
      <c r="A1134" s="80"/>
    </row>
    <row r="1135" ht="12">
      <c r="A1135" s="80"/>
    </row>
    <row r="1136" ht="12">
      <c r="A1136" s="80"/>
    </row>
    <row r="1137" ht="12">
      <c r="A1137" s="80"/>
    </row>
    <row r="1138" ht="12">
      <c r="A1138" s="80"/>
    </row>
    <row r="1139" ht="12">
      <c r="A1139" s="80"/>
    </row>
    <row r="1140" ht="12">
      <c r="A1140" s="80"/>
    </row>
    <row r="1141" ht="12">
      <c r="A1141" s="80"/>
    </row>
    <row r="1142" ht="12">
      <c r="A1142" s="80"/>
    </row>
    <row r="1143" ht="12">
      <c r="A1143" s="80"/>
    </row>
    <row r="1144" ht="12">
      <c r="A1144" s="80"/>
    </row>
    <row r="1145" ht="12">
      <c r="A1145" s="80"/>
    </row>
    <row r="1146" ht="12">
      <c r="A1146" s="80"/>
    </row>
    <row r="1147" ht="12">
      <c r="A1147" s="80"/>
    </row>
    <row r="1148" ht="12">
      <c r="A1148" s="80"/>
    </row>
    <row r="1149" ht="12">
      <c r="A1149" s="80"/>
    </row>
    <row r="1150" ht="12">
      <c r="A1150" s="80"/>
    </row>
    <row r="1151" ht="12">
      <c r="A1151" s="80"/>
    </row>
    <row r="1152" ht="12">
      <c r="A1152" s="80"/>
    </row>
    <row r="1153" ht="12">
      <c r="A1153" s="80"/>
    </row>
    <row r="1154" ht="12">
      <c r="A1154" s="80"/>
    </row>
    <row r="1155" ht="12">
      <c r="A1155" s="80"/>
    </row>
    <row r="1156" ht="12">
      <c r="A1156" s="80"/>
    </row>
    <row r="1157" ht="12">
      <c r="A1157" s="80"/>
    </row>
    <row r="1158" ht="12">
      <c r="A1158" s="80"/>
    </row>
    <row r="1159" ht="12">
      <c r="A1159" s="80"/>
    </row>
    <row r="1160" ht="12">
      <c r="A1160" s="80"/>
    </row>
    <row r="1161" ht="12">
      <c r="A1161" s="80"/>
    </row>
    <row r="1162" ht="12">
      <c r="A1162" s="80"/>
    </row>
    <row r="1163" ht="12">
      <c r="A1163" s="80"/>
    </row>
    <row r="1164" ht="12">
      <c r="A1164" s="80"/>
    </row>
    <row r="1165" ht="12">
      <c r="A1165" s="80"/>
    </row>
    <row r="1166" ht="12">
      <c r="A1166" s="80"/>
    </row>
    <row r="1167" ht="12">
      <c r="A1167" s="80"/>
    </row>
    <row r="1168" ht="12">
      <c r="A1168" s="80"/>
    </row>
    <row r="1169" ht="12">
      <c r="A1169" s="80"/>
    </row>
    <row r="1170" ht="12">
      <c r="A1170" s="80"/>
    </row>
    <row r="1171" ht="12">
      <c r="A1171" s="80"/>
    </row>
    <row r="1172" ht="12">
      <c r="A1172" s="80"/>
    </row>
    <row r="1173" ht="12">
      <c r="A1173" s="80"/>
    </row>
    <row r="1174" ht="12">
      <c r="A1174" s="80"/>
    </row>
    <row r="1175" ht="12">
      <c r="A1175" s="80"/>
    </row>
    <row r="1176" ht="12">
      <c r="A1176" s="80"/>
    </row>
    <row r="1177" ht="12">
      <c r="A1177" s="80"/>
    </row>
    <row r="1178" ht="12">
      <c r="A1178" s="80"/>
    </row>
    <row r="1179" ht="12">
      <c r="A1179" s="80"/>
    </row>
    <row r="1180" ht="12">
      <c r="A1180" s="80"/>
    </row>
    <row r="1181" ht="12">
      <c r="A1181" s="80"/>
    </row>
    <row r="1182" ht="12">
      <c r="A1182" s="80"/>
    </row>
    <row r="1183" ht="12">
      <c r="A1183" s="80"/>
    </row>
    <row r="1184" ht="12">
      <c r="A1184" s="80"/>
    </row>
    <row r="1185" ht="12">
      <c r="A1185" s="80"/>
    </row>
    <row r="1186" ht="12">
      <c r="A1186" s="80"/>
    </row>
    <row r="1187" ht="12">
      <c r="A1187" s="80"/>
    </row>
    <row r="1188" ht="12">
      <c r="A1188" s="80"/>
    </row>
    <row r="1189" ht="12">
      <c r="A1189" s="80"/>
    </row>
    <row r="1190" ht="12">
      <c r="A1190" s="80"/>
    </row>
    <row r="1191" ht="12">
      <c r="A1191" s="80"/>
    </row>
    <row r="1192" ht="12">
      <c r="A1192" s="80"/>
    </row>
    <row r="1193" ht="12">
      <c r="A1193" s="80"/>
    </row>
    <row r="1194" ht="12">
      <c r="A1194" s="80"/>
    </row>
    <row r="1195" ht="12">
      <c r="A1195" s="80"/>
    </row>
    <row r="1196" ht="12">
      <c r="A1196" s="80"/>
    </row>
    <row r="1197" ht="12">
      <c r="A1197" s="80"/>
    </row>
    <row r="1198" ht="12">
      <c r="A1198" s="80"/>
    </row>
    <row r="1199" ht="12">
      <c r="A1199" s="80"/>
    </row>
    <row r="1200" ht="12">
      <c r="A1200" s="80"/>
    </row>
    <row r="1201" ht="12">
      <c r="A1201" s="80"/>
    </row>
    <row r="1202" ht="12">
      <c r="A1202" s="80"/>
    </row>
    <row r="1203" ht="12">
      <c r="A1203" s="80"/>
    </row>
    <row r="1204" ht="12">
      <c r="A1204" s="80"/>
    </row>
    <row r="1205" ht="12">
      <c r="A1205" s="80"/>
    </row>
    <row r="1206" ht="12">
      <c r="A1206" s="80"/>
    </row>
    <row r="1207" ht="12">
      <c r="A1207" s="80"/>
    </row>
    <row r="1208" ht="12">
      <c r="A1208" s="80"/>
    </row>
    <row r="1209" ht="12">
      <c r="A1209" s="80"/>
    </row>
    <row r="1210" ht="12">
      <c r="A1210" s="80"/>
    </row>
    <row r="1211" ht="12">
      <c r="A1211" s="80"/>
    </row>
    <row r="1212" ht="12">
      <c r="A1212" s="80"/>
    </row>
    <row r="1213" ht="12">
      <c r="A1213" s="80"/>
    </row>
    <row r="1214" ht="12">
      <c r="A1214" s="80"/>
    </row>
    <row r="1215" ht="12">
      <c r="A1215" s="80"/>
    </row>
    <row r="1216" ht="12">
      <c r="A1216" s="80"/>
    </row>
    <row r="1217" ht="12">
      <c r="A1217" s="80"/>
    </row>
    <row r="1218" ht="12">
      <c r="A1218" s="80"/>
    </row>
    <row r="1219" ht="12">
      <c r="A1219" s="80"/>
    </row>
    <row r="1220" ht="12">
      <c r="A1220" s="80"/>
    </row>
    <row r="1221" ht="12">
      <c r="A1221" s="80"/>
    </row>
    <row r="1222" ht="12">
      <c r="A1222" s="80"/>
    </row>
    <row r="1223" ht="12">
      <c r="A1223" s="80"/>
    </row>
    <row r="1224" ht="12">
      <c r="A1224" s="80"/>
    </row>
    <row r="1225" ht="12">
      <c r="A1225" s="80"/>
    </row>
    <row r="1226" ht="12">
      <c r="A1226" s="80"/>
    </row>
    <row r="1227" ht="12">
      <c r="A1227" s="80"/>
    </row>
    <row r="1228" ht="12">
      <c r="A1228" s="80"/>
    </row>
    <row r="1229" ht="12">
      <c r="A1229" s="80"/>
    </row>
    <row r="1230" ht="12">
      <c r="A1230" s="80"/>
    </row>
    <row r="1231" ht="12">
      <c r="A1231" s="80"/>
    </row>
    <row r="1232" ht="12">
      <c r="A1232" s="80"/>
    </row>
    <row r="1233" ht="12">
      <c r="A1233" s="80"/>
    </row>
    <row r="1234" ht="12">
      <c r="A1234" s="80"/>
    </row>
    <row r="1235" ht="12">
      <c r="A1235" s="80"/>
    </row>
    <row r="1236" ht="12">
      <c r="A1236" s="80"/>
    </row>
    <row r="1237" ht="12">
      <c r="A1237" s="80"/>
    </row>
    <row r="1238" ht="12">
      <c r="A1238" s="80"/>
    </row>
    <row r="1239" ht="12">
      <c r="A1239" s="80"/>
    </row>
    <row r="1240" ht="12">
      <c r="A1240" s="80"/>
    </row>
    <row r="1241" ht="12">
      <c r="A1241" s="80"/>
    </row>
    <row r="1242" ht="12">
      <c r="A1242" s="80"/>
    </row>
    <row r="1243" ht="12">
      <c r="A1243" s="80"/>
    </row>
    <row r="1244" ht="12">
      <c r="A1244" s="80"/>
    </row>
    <row r="1245" ht="12">
      <c r="A1245" s="80"/>
    </row>
    <row r="1246" ht="12">
      <c r="A1246" s="80"/>
    </row>
    <row r="1247" ht="12">
      <c r="A1247" s="80"/>
    </row>
    <row r="1248" ht="12">
      <c r="A1248" s="80"/>
    </row>
    <row r="1249" ht="12">
      <c r="A1249" s="80"/>
    </row>
    <row r="1250" ht="12">
      <c r="A1250" s="80"/>
    </row>
    <row r="1251" ht="12">
      <c r="A1251" s="80"/>
    </row>
    <row r="1252" ht="12">
      <c r="A1252" s="80"/>
    </row>
    <row r="1253" ht="12">
      <c r="A1253" s="80"/>
    </row>
    <row r="1254" ht="12">
      <c r="A1254" s="80"/>
    </row>
    <row r="1255" ht="12">
      <c r="A1255" s="80"/>
    </row>
    <row r="1256" ht="12">
      <c r="A1256" s="80"/>
    </row>
    <row r="1257" ht="12">
      <c r="A1257" s="80"/>
    </row>
    <row r="1258" ht="12">
      <c r="A1258" s="80"/>
    </row>
    <row r="1259" ht="12">
      <c r="A1259" s="80"/>
    </row>
    <row r="1260" ht="12">
      <c r="A1260" s="80"/>
    </row>
    <row r="1261" ht="12">
      <c r="A1261" s="80"/>
    </row>
    <row r="1262" ht="12">
      <c r="A1262" s="80"/>
    </row>
    <row r="1263" ht="12">
      <c r="A1263" s="80"/>
    </row>
    <row r="1264" ht="12">
      <c r="A1264" s="80"/>
    </row>
    <row r="1265" ht="12">
      <c r="A1265" s="80"/>
    </row>
    <row r="1266" ht="12">
      <c r="A1266" s="80"/>
    </row>
    <row r="1267" ht="12">
      <c r="A1267" s="80"/>
    </row>
    <row r="1268" ht="12">
      <c r="A1268" s="80"/>
    </row>
    <row r="1269" ht="12">
      <c r="A1269" s="80"/>
    </row>
    <row r="1270" ht="12">
      <c r="A1270" s="80"/>
    </row>
    <row r="1271" ht="12">
      <c r="A1271" s="80"/>
    </row>
    <row r="1272" ht="12">
      <c r="A1272" s="80"/>
    </row>
    <row r="1273" ht="12">
      <c r="A1273" s="80"/>
    </row>
    <row r="1274" ht="12">
      <c r="A1274" s="80"/>
    </row>
    <row r="1275" ht="12">
      <c r="A1275" s="80"/>
    </row>
    <row r="1276" ht="12">
      <c r="A1276" s="80"/>
    </row>
    <row r="1277" ht="12">
      <c r="A1277" s="80"/>
    </row>
    <row r="1278" ht="12">
      <c r="A1278" s="80"/>
    </row>
    <row r="1279" ht="12">
      <c r="A1279" s="80"/>
    </row>
    <row r="1280" ht="12">
      <c r="A1280" s="80"/>
    </row>
    <row r="1281" ht="12">
      <c r="A1281" s="80"/>
    </row>
    <row r="1282" ht="12">
      <c r="A1282" s="80"/>
    </row>
    <row r="1283" ht="12">
      <c r="A1283" s="80"/>
    </row>
    <row r="1284" ht="12">
      <c r="A1284" s="80"/>
    </row>
    <row r="1285" ht="12">
      <c r="A1285" s="80"/>
    </row>
    <row r="1286" ht="12">
      <c r="A1286" s="80"/>
    </row>
    <row r="1287" ht="12">
      <c r="A1287" s="80"/>
    </row>
    <row r="1288" ht="12">
      <c r="A1288" s="80"/>
    </row>
    <row r="1289" ht="12">
      <c r="A1289" s="80"/>
    </row>
    <row r="1290" ht="12">
      <c r="A1290" s="80"/>
    </row>
    <row r="1291" ht="12">
      <c r="A1291" s="80"/>
    </row>
    <row r="1292" ht="12">
      <c r="A1292" s="80"/>
    </row>
    <row r="1293" ht="12">
      <c r="A1293" s="80"/>
    </row>
    <row r="1294" ht="12">
      <c r="A1294" s="80"/>
    </row>
    <row r="1295" ht="12">
      <c r="A1295" s="80"/>
    </row>
    <row r="1296" ht="12">
      <c r="A1296" s="80"/>
    </row>
    <row r="1297" ht="12">
      <c r="A1297" s="80"/>
    </row>
    <row r="1298" ht="12">
      <c r="A1298" s="80"/>
    </row>
    <row r="1299" ht="12">
      <c r="A1299" s="80"/>
    </row>
    <row r="1300" ht="12">
      <c r="A1300" s="80"/>
    </row>
    <row r="1301" ht="12">
      <c r="A1301" s="80"/>
    </row>
    <row r="1302" ht="12">
      <c r="A1302" s="80"/>
    </row>
    <row r="1303" ht="12">
      <c r="A1303" s="80"/>
    </row>
    <row r="1304" ht="12">
      <c r="A1304" s="80"/>
    </row>
    <row r="1305" ht="12">
      <c r="A1305" s="80"/>
    </row>
    <row r="1306" ht="12">
      <c r="A1306" s="80"/>
    </row>
    <row r="1307" ht="12">
      <c r="A1307" s="80"/>
    </row>
    <row r="1308" ht="12">
      <c r="A1308" s="80"/>
    </row>
    <row r="1309" ht="12">
      <c r="A1309" s="80"/>
    </row>
    <row r="1310" ht="12">
      <c r="A1310" s="80"/>
    </row>
    <row r="1311" ht="12">
      <c r="A1311" s="80"/>
    </row>
    <row r="1312" ht="12">
      <c r="A1312" s="80"/>
    </row>
    <row r="1313" ht="12">
      <c r="A1313" s="80"/>
    </row>
    <row r="1314" ht="12">
      <c r="A1314" s="80"/>
    </row>
    <row r="1315" ht="12">
      <c r="A1315" s="80"/>
    </row>
    <row r="1316" ht="12">
      <c r="A1316" s="80"/>
    </row>
    <row r="1317" ht="12">
      <c r="A1317" s="80"/>
    </row>
    <row r="1318" ht="12">
      <c r="A1318" s="80"/>
    </row>
    <row r="1319" ht="12">
      <c r="A1319" s="80"/>
    </row>
    <row r="1320" ht="12">
      <c r="A1320" s="80"/>
    </row>
    <row r="1321" ht="12">
      <c r="A1321" s="80"/>
    </row>
    <row r="1322" ht="12">
      <c r="A1322" s="80"/>
    </row>
    <row r="1323" ht="12">
      <c r="A1323" s="80"/>
    </row>
    <row r="1324" ht="12">
      <c r="A1324" s="80"/>
    </row>
    <row r="1325" ht="12">
      <c r="A1325" s="80"/>
    </row>
    <row r="1326" ht="12">
      <c r="A1326" s="80"/>
    </row>
    <row r="1327" ht="12">
      <c r="A1327" s="80"/>
    </row>
    <row r="1328" ht="12">
      <c r="A1328" s="80"/>
    </row>
    <row r="1329" ht="12">
      <c r="A1329" s="80"/>
    </row>
    <row r="1330" ht="12">
      <c r="A1330" s="80"/>
    </row>
    <row r="1331" ht="12">
      <c r="A1331" s="80"/>
    </row>
    <row r="1332" ht="12">
      <c r="A1332" s="80"/>
    </row>
    <row r="1333" ht="12">
      <c r="A1333" s="80"/>
    </row>
    <row r="1334" ht="12">
      <c r="A1334" s="80"/>
    </row>
    <row r="1335" ht="12">
      <c r="A1335" s="80"/>
    </row>
    <row r="1336" ht="12">
      <c r="A1336" s="80"/>
    </row>
    <row r="1337" ht="12">
      <c r="A1337" s="80"/>
    </row>
    <row r="1338" ht="12">
      <c r="A1338" s="80"/>
    </row>
    <row r="1339" ht="12">
      <c r="A1339" s="80"/>
    </row>
    <row r="1340" ht="12">
      <c r="A1340" s="80"/>
    </row>
    <row r="1341" ht="12">
      <c r="A1341" s="80"/>
    </row>
    <row r="1342" ht="12">
      <c r="A1342" s="80"/>
    </row>
    <row r="1343" ht="12">
      <c r="A1343" s="80"/>
    </row>
    <row r="1344" ht="12">
      <c r="A1344" s="80"/>
    </row>
    <row r="1345" ht="12">
      <c r="A1345" s="80"/>
    </row>
    <row r="1346" ht="12">
      <c r="A1346" s="80"/>
    </row>
    <row r="1347" ht="12">
      <c r="A1347" s="80"/>
    </row>
    <row r="1348" ht="12">
      <c r="A1348" s="80"/>
    </row>
    <row r="1349" ht="12">
      <c r="A1349" s="80"/>
    </row>
    <row r="1350" ht="12">
      <c r="A1350" s="80"/>
    </row>
    <row r="1351" ht="12">
      <c r="A1351" s="80"/>
    </row>
    <row r="1352" ht="12">
      <c r="A1352" s="80"/>
    </row>
    <row r="1353" ht="12">
      <c r="A1353" s="80"/>
    </row>
    <row r="1354" ht="12">
      <c r="A1354" s="80"/>
    </row>
    <row r="1355" ht="12">
      <c r="A1355" s="80"/>
    </row>
    <row r="1356" ht="12">
      <c r="A1356" s="80"/>
    </row>
    <row r="1357" ht="12">
      <c r="A1357" s="80"/>
    </row>
    <row r="1358" ht="12">
      <c r="A1358" s="80"/>
    </row>
    <row r="1359" ht="12">
      <c r="A1359" s="80"/>
    </row>
    <row r="1360" ht="12">
      <c r="A1360" s="80"/>
    </row>
    <row r="1361" ht="12">
      <c r="A1361" s="80"/>
    </row>
    <row r="1362" ht="12">
      <c r="A1362" s="80"/>
    </row>
    <row r="1363" ht="12">
      <c r="A1363" s="80"/>
    </row>
    <row r="1364" ht="12">
      <c r="A1364" s="80"/>
    </row>
    <row r="1365" ht="12">
      <c r="A1365" s="80"/>
    </row>
    <row r="1366" ht="12">
      <c r="A1366" s="80"/>
    </row>
    <row r="1367" ht="12">
      <c r="A1367" s="80"/>
    </row>
    <row r="1368" ht="12">
      <c r="A1368" s="80"/>
    </row>
    <row r="1369" ht="12">
      <c r="A1369" s="80"/>
    </row>
    <row r="1370" ht="12">
      <c r="A1370" s="80"/>
    </row>
    <row r="1371" ht="12">
      <c r="A1371" s="80"/>
    </row>
    <row r="1372" ht="12">
      <c r="A1372" s="80"/>
    </row>
    <row r="1373" ht="12">
      <c r="A1373" s="80"/>
    </row>
    <row r="1374" ht="12">
      <c r="A1374" s="80"/>
    </row>
    <row r="1375" ht="12">
      <c r="A1375" s="80"/>
    </row>
    <row r="1376" ht="12">
      <c r="A1376" s="80"/>
    </row>
    <row r="1377" ht="12">
      <c r="A1377" s="80"/>
    </row>
    <row r="1378" ht="12">
      <c r="A1378" s="80"/>
    </row>
    <row r="1379" ht="12">
      <c r="A1379" s="80"/>
    </row>
    <row r="1380" ht="12">
      <c r="A1380" s="80"/>
    </row>
    <row r="1381" ht="12">
      <c r="A1381" s="80"/>
    </row>
    <row r="1382" ht="12">
      <c r="A1382" s="80"/>
    </row>
    <row r="1383" ht="12">
      <c r="A1383" s="80"/>
    </row>
    <row r="1384" ht="12">
      <c r="A1384" s="80"/>
    </row>
    <row r="1385" ht="12">
      <c r="A1385" s="80"/>
    </row>
    <row r="1386" ht="12">
      <c r="A1386" s="80"/>
    </row>
    <row r="1387" ht="12">
      <c r="A1387" s="80"/>
    </row>
    <row r="1388" ht="12">
      <c r="A1388" s="80"/>
    </row>
    <row r="1389" ht="12">
      <c r="A1389" s="80"/>
    </row>
    <row r="1390" ht="12">
      <c r="A1390" s="80"/>
    </row>
    <row r="1391" ht="12">
      <c r="A1391" s="80"/>
    </row>
    <row r="1392" ht="12">
      <c r="A1392" s="80"/>
    </row>
    <row r="1393" ht="12">
      <c r="A1393" s="80"/>
    </row>
    <row r="1394" ht="12">
      <c r="A1394" s="80"/>
    </row>
    <row r="1395" ht="12">
      <c r="A1395" s="80"/>
    </row>
    <row r="1396" ht="12">
      <c r="A1396" s="80"/>
    </row>
    <row r="1397" ht="12">
      <c r="A1397" s="80"/>
    </row>
    <row r="1398" ht="12">
      <c r="A1398" s="80"/>
    </row>
    <row r="1399" ht="12">
      <c r="A1399" s="80"/>
    </row>
    <row r="1400" ht="12">
      <c r="A1400" s="80"/>
    </row>
    <row r="1401" ht="12">
      <c r="A1401" s="80"/>
    </row>
    <row r="1402" ht="12">
      <c r="A1402" s="80"/>
    </row>
    <row r="1403" ht="12">
      <c r="A1403" s="80"/>
    </row>
    <row r="1404" ht="12">
      <c r="A1404" s="80"/>
    </row>
    <row r="1405" ht="12">
      <c r="A1405" s="80"/>
    </row>
    <row r="1406" ht="12">
      <c r="A1406" s="80"/>
    </row>
    <row r="1407" ht="12">
      <c r="A1407" s="80"/>
    </row>
    <row r="1408" ht="12">
      <c r="A1408" s="80"/>
    </row>
    <row r="1409" ht="12">
      <c r="A1409" s="80"/>
    </row>
    <row r="1410" ht="12">
      <c r="A1410" s="80"/>
    </row>
    <row r="1411" ht="12">
      <c r="A1411" s="80"/>
    </row>
    <row r="1412" ht="12">
      <c r="A1412" s="80"/>
    </row>
    <row r="1413" ht="12">
      <c r="A1413" s="80"/>
    </row>
    <row r="1414" ht="12">
      <c r="A1414" s="80"/>
    </row>
    <row r="1415" ht="12">
      <c r="A1415" s="80"/>
    </row>
    <row r="1416" ht="12">
      <c r="A1416" s="80"/>
    </row>
    <row r="1417" ht="12">
      <c r="A1417" s="80"/>
    </row>
    <row r="1418" ht="12">
      <c r="A1418" s="80"/>
    </row>
    <row r="1419" ht="12">
      <c r="A1419" s="80"/>
    </row>
    <row r="1420" ht="12">
      <c r="A1420" s="80"/>
    </row>
    <row r="1421" ht="12">
      <c r="A1421" s="80"/>
    </row>
    <row r="1422" ht="12">
      <c r="A1422" s="80"/>
    </row>
    <row r="1423" ht="12">
      <c r="A1423" s="80"/>
    </row>
    <row r="1424" ht="12">
      <c r="A1424" s="80"/>
    </row>
    <row r="1425" ht="12">
      <c r="A1425" s="80"/>
    </row>
    <row r="1426" ht="12">
      <c r="A1426" s="80"/>
    </row>
    <row r="1427" ht="12">
      <c r="A1427" s="80"/>
    </row>
    <row r="1428" ht="12">
      <c r="A1428" s="80"/>
    </row>
    <row r="1429" ht="12">
      <c r="A1429" s="80"/>
    </row>
    <row r="1430" ht="12">
      <c r="A1430" s="80"/>
    </row>
    <row r="1431" ht="12">
      <c r="A1431" s="80"/>
    </row>
    <row r="1432" ht="12">
      <c r="A1432" s="80"/>
    </row>
    <row r="1433" ht="12">
      <c r="A1433" s="80"/>
    </row>
    <row r="1434" ht="12">
      <c r="A1434" s="80"/>
    </row>
    <row r="1435" ht="12">
      <c r="A1435" s="80"/>
    </row>
    <row r="1436" ht="12">
      <c r="A1436" s="80"/>
    </row>
    <row r="1437" ht="12">
      <c r="A1437" s="80"/>
    </row>
    <row r="1438" ht="12">
      <c r="A1438" s="80"/>
    </row>
    <row r="1439" ht="12">
      <c r="A1439" s="80"/>
    </row>
    <row r="1440" ht="12">
      <c r="A1440" s="80"/>
    </row>
    <row r="1441" ht="12">
      <c r="A1441" s="80"/>
    </row>
    <row r="1442" ht="12">
      <c r="A1442" s="80"/>
    </row>
    <row r="1443" ht="12">
      <c r="A1443" s="80"/>
    </row>
    <row r="1444" ht="12">
      <c r="A1444" s="80"/>
    </row>
    <row r="1445" ht="12">
      <c r="A1445" s="80"/>
    </row>
    <row r="1446" ht="12">
      <c r="A1446" s="80"/>
    </row>
    <row r="1447" ht="12">
      <c r="A1447" s="80"/>
    </row>
    <row r="1448" ht="12">
      <c r="A1448" s="80"/>
    </row>
    <row r="1449" ht="12">
      <c r="A1449" s="80"/>
    </row>
    <row r="1450" ht="12">
      <c r="A1450" s="80"/>
    </row>
    <row r="1451" ht="12">
      <c r="A1451" s="80"/>
    </row>
    <row r="1452" ht="12">
      <c r="A1452" s="80"/>
    </row>
    <row r="1453" ht="12">
      <c r="A1453" s="80"/>
    </row>
    <row r="1454" ht="12">
      <c r="A1454" s="80"/>
    </row>
    <row r="1455" ht="12">
      <c r="A1455" s="80"/>
    </row>
    <row r="1456" ht="12">
      <c r="A1456" s="80"/>
    </row>
    <row r="1457" ht="12">
      <c r="A1457" s="80"/>
    </row>
    <row r="1458" ht="12">
      <c r="A1458" s="80"/>
    </row>
    <row r="1459" ht="12">
      <c r="A1459" s="80"/>
    </row>
    <row r="1460" ht="12">
      <c r="A1460" s="80"/>
    </row>
    <row r="1461" ht="12">
      <c r="A1461" s="80"/>
    </row>
    <row r="1462" ht="12">
      <c r="A1462" s="80"/>
    </row>
    <row r="1463" ht="12">
      <c r="A1463" s="80"/>
    </row>
    <row r="1464" ht="12">
      <c r="A1464" s="80"/>
    </row>
    <row r="1465" ht="12">
      <c r="A1465" s="80"/>
    </row>
    <row r="1466" ht="12">
      <c r="A1466" s="80"/>
    </row>
    <row r="1467" ht="12">
      <c r="A1467" s="80"/>
    </row>
    <row r="1468" ht="12">
      <c r="A1468" s="80"/>
    </row>
    <row r="1469" ht="12">
      <c r="A1469" s="80"/>
    </row>
    <row r="1470" ht="12">
      <c r="A1470" s="80"/>
    </row>
    <row r="1471" ht="12">
      <c r="A1471" s="80"/>
    </row>
    <row r="1472" ht="12">
      <c r="A1472" s="80"/>
    </row>
    <row r="1473" ht="12">
      <c r="A1473" s="80"/>
    </row>
    <row r="1474" ht="12">
      <c r="A1474" s="80"/>
    </row>
    <row r="1475" ht="12">
      <c r="A1475" s="80"/>
    </row>
    <row r="1476" ht="12">
      <c r="A1476" s="80"/>
    </row>
    <row r="1477" ht="12">
      <c r="A1477" s="80"/>
    </row>
    <row r="1478" ht="12">
      <c r="A1478" s="80"/>
    </row>
    <row r="1479" ht="12">
      <c r="A1479" s="80"/>
    </row>
    <row r="1480" ht="12">
      <c r="A1480" s="80"/>
    </row>
    <row r="1481" ht="12">
      <c r="A1481" s="80"/>
    </row>
    <row r="1482" ht="12">
      <c r="A1482" s="80"/>
    </row>
    <row r="1483" ht="12">
      <c r="A1483" s="80"/>
    </row>
    <row r="1484" ht="12">
      <c r="A1484" s="80"/>
    </row>
    <row r="1485" ht="12">
      <c r="A1485" s="80"/>
    </row>
    <row r="1486" ht="12">
      <c r="A1486" s="80"/>
    </row>
    <row r="1487" ht="12">
      <c r="A1487" s="80"/>
    </row>
    <row r="1488" ht="12">
      <c r="A1488" s="80"/>
    </row>
    <row r="1489" ht="12">
      <c r="A1489" s="80"/>
    </row>
    <row r="1490" ht="12">
      <c r="A1490" s="80"/>
    </row>
    <row r="1491" ht="12">
      <c r="A1491" s="80"/>
    </row>
    <row r="1492" ht="12">
      <c r="A1492" s="80"/>
    </row>
    <row r="1493" ht="12">
      <c r="A1493" s="80"/>
    </row>
    <row r="1494" ht="12">
      <c r="A1494" s="80"/>
    </row>
    <row r="1495" ht="12">
      <c r="A1495" s="80"/>
    </row>
    <row r="1496" ht="12">
      <c r="A1496" s="80"/>
    </row>
    <row r="1497" ht="12">
      <c r="A1497" s="80"/>
    </row>
    <row r="1498" ht="12">
      <c r="A1498" s="80"/>
    </row>
    <row r="1499" ht="12">
      <c r="A1499" s="80"/>
    </row>
    <row r="1500" ht="12">
      <c r="A1500" s="80"/>
    </row>
    <row r="1501" ht="12">
      <c r="A1501" s="80"/>
    </row>
    <row r="1502" ht="12">
      <c r="A1502" s="80"/>
    </row>
    <row r="1503" ht="12">
      <c r="A1503" s="80"/>
    </row>
    <row r="1504" ht="12">
      <c r="A1504" s="80"/>
    </row>
    <row r="1505" ht="12">
      <c r="A1505" s="80"/>
    </row>
    <row r="1506" ht="12">
      <c r="A1506" s="80"/>
    </row>
    <row r="1507" ht="12">
      <c r="A1507" s="80"/>
    </row>
    <row r="1508" ht="12">
      <c r="A1508" s="80"/>
    </row>
    <row r="1509" ht="12">
      <c r="A1509" s="80"/>
    </row>
    <row r="1510" ht="12">
      <c r="A1510" s="80"/>
    </row>
    <row r="1511" ht="12">
      <c r="A1511" s="80"/>
    </row>
    <row r="1512" ht="12">
      <c r="A1512" s="80"/>
    </row>
    <row r="1513" ht="12">
      <c r="A1513" s="80"/>
    </row>
    <row r="1514" ht="12">
      <c r="A1514" s="80"/>
    </row>
    <row r="1515" ht="12">
      <c r="A1515" s="80"/>
    </row>
    <row r="1516" ht="12">
      <c r="A1516" s="80"/>
    </row>
    <row r="1517" ht="12">
      <c r="A1517" s="80"/>
    </row>
    <row r="1518" ht="12">
      <c r="A1518" s="80"/>
    </row>
    <row r="1519" ht="12">
      <c r="A1519" s="80"/>
    </row>
    <row r="1520" ht="12">
      <c r="A1520" s="80"/>
    </row>
    <row r="1521" ht="12">
      <c r="A1521" s="80"/>
    </row>
    <row r="1522" ht="12">
      <c r="A1522" s="80"/>
    </row>
    <row r="1523" ht="12">
      <c r="A1523" s="80"/>
    </row>
    <row r="1524" ht="12">
      <c r="A1524" s="80"/>
    </row>
    <row r="1525" ht="12">
      <c r="A1525" s="80"/>
    </row>
    <row r="1526" ht="12">
      <c r="A1526" s="80"/>
    </row>
    <row r="1527" ht="12">
      <c r="A1527" s="80"/>
    </row>
    <row r="1528" ht="12">
      <c r="A1528" s="80"/>
    </row>
    <row r="1529" ht="12">
      <c r="A1529" s="80"/>
    </row>
    <row r="1530" ht="12">
      <c r="A1530" s="80"/>
    </row>
    <row r="1531" ht="12">
      <c r="A1531" s="80"/>
    </row>
    <row r="1532" ht="12">
      <c r="A1532" s="80"/>
    </row>
    <row r="1533" ht="12">
      <c r="A1533" s="80"/>
    </row>
    <row r="1534" ht="12">
      <c r="A1534" s="80"/>
    </row>
    <row r="1535" ht="12">
      <c r="A1535" s="80"/>
    </row>
    <row r="1536" ht="12">
      <c r="A1536" s="80"/>
    </row>
    <row r="1537" ht="12">
      <c r="A1537" s="80"/>
    </row>
    <row r="1538" ht="12">
      <c r="A1538" s="80"/>
    </row>
    <row r="1539" ht="12">
      <c r="A1539" s="80"/>
    </row>
    <row r="1540" ht="12">
      <c r="A1540" s="80"/>
    </row>
    <row r="1541" ht="12">
      <c r="A1541" s="80"/>
    </row>
    <row r="1542" ht="12">
      <c r="A1542" s="80"/>
    </row>
    <row r="1543" ht="12">
      <c r="A1543" s="80"/>
    </row>
    <row r="1544" ht="12">
      <c r="A1544" s="80"/>
    </row>
    <row r="1545" ht="12">
      <c r="A1545" s="80"/>
    </row>
    <row r="1546" ht="12">
      <c r="A1546" s="80"/>
    </row>
    <row r="1547" ht="12">
      <c r="A1547" s="80"/>
    </row>
    <row r="1548" ht="12">
      <c r="A1548" s="80"/>
    </row>
    <row r="1549" ht="12">
      <c r="A1549" s="80"/>
    </row>
    <row r="1550" ht="12">
      <c r="A1550" s="80"/>
    </row>
    <row r="1551" ht="12">
      <c r="A1551" s="80"/>
    </row>
    <row r="1552" ht="12">
      <c r="A1552" s="80"/>
    </row>
    <row r="1553" ht="12">
      <c r="A1553" s="80"/>
    </row>
    <row r="1554" ht="12">
      <c r="A1554" s="80"/>
    </row>
    <row r="1555" ht="12">
      <c r="A1555" s="80"/>
    </row>
    <row r="1556" ht="12">
      <c r="A1556" s="80"/>
    </row>
    <row r="1557" ht="12">
      <c r="A1557" s="80"/>
    </row>
    <row r="1558" ht="12">
      <c r="A1558" s="80"/>
    </row>
    <row r="1559" ht="12">
      <c r="A1559" s="80"/>
    </row>
    <row r="1560" ht="12">
      <c r="A1560" s="80"/>
    </row>
    <row r="1561" ht="12">
      <c r="A1561" s="80"/>
    </row>
    <row r="1562" ht="12">
      <c r="A1562" s="80"/>
    </row>
    <row r="1563" ht="12">
      <c r="A1563" s="80"/>
    </row>
    <row r="1564" ht="12">
      <c r="A1564" s="80"/>
    </row>
    <row r="1565" ht="12">
      <c r="A1565" s="80"/>
    </row>
    <row r="1566" ht="12">
      <c r="A1566" s="80"/>
    </row>
    <row r="1567" ht="12">
      <c r="A1567" s="80"/>
    </row>
    <row r="1568" ht="12">
      <c r="A1568" s="80"/>
    </row>
    <row r="1569" ht="12">
      <c r="A1569" s="80"/>
    </row>
    <row r="1570" ht="12">
      <c r="A1570" s="80"/>
    </row>
    <row r="1571" ht="12">
      <c r="A1571" s="80"/>
    </row>
    <row r="1572" ht="12">
      <c r="A1572" s="80"/>
    </row>
    <row r="1573" ht="12">
      <c r="A1573" s="80"/>
    </row>
    <row r="1574" ht="12">
      <c r="A1574" s="80"/>
    </row>
    <row r="1575" ht="12">
      <c r="A1575" s="80"/>
    </row>
    <row r="1576" ht="12">
      <c r="A1576" s="80"/>
    </row>
    <row r="1577" ht="12">
      <c r="A1577" s="80"/>
    </row>
    <row r="1578" ht="12">
      <c r="A1578" s="80"/>
    </row>
    <row r="1579" ht="12">
      <c r="A1579" s="80"/>
    </row>
    <row r="1580" ht="12">
      <c r="A1580" s="80"/>
    </row>
    <row r="1581" ht="12">
      <c r="A1581" s="80"/>
    </row>
    <row r="1582" ht="12">
      <c r="A1582" s="80"/>
    </row>
    <row r="1583" ht="12">
      <c r="A1583" s="80"/>
    </row>
    <row r="1584" ht="12">
      <c r="A1584" s="80"/>
    </row>
    <row r="1585" ht="12">
      <c r="A1585" s="80"/>
    </row>
    <row r="1586" ht="12">
      <c r="A1586" s="80"/>
    </row>
    <row r="1587" ht="12">
      <c r="A1587" s="80"/>
    </row>
    <row r="1588" ht="12">
      <c r="A1588" s="80"/>
    </row>
    <row r="1589" ht="12">
      <c r="A1589" s="80"/>
    </row>
    <row r="1590" ht="12">
      <c r="A1590" s="80"/>
    </row>
    <row r="1591" ht="12">
      <c r="A1591" s="80"/>
    </row>
    <row r="1592" ht="12">
      <c r="A1592" s="80"/>
    </row>
    <row r="1593" ht="12">
      <c r="A1593" s="80"/>
    </row>
    <row r="1594" ht="12">
      <c r="A1594" s="80"/>
    </row>
    <row r="1595" ht="12">
      <c r="A1595" s="80"/>
    </row>
    <row r="1596" ht="12">
      <c r="A1596" s="80"/>
    </row>
    <row r="1597" ht="12">
      <c r="A1597" s="80"/>
    </row>
    <row r="1598" ht="12">
      <c r="A1598" s="80"/>
    </row>
    <row r="1599" ht="12">
      <c r="A1599" s="80"/>
    </row>
    <row r="1600" ht="12">
      <c r="A1600" s="80"/>
    </row>
    <row r="1601" ht="12">
      <c r="A1601" s="80"/>
    </row>
    <row r="1602" ht="12">
      <c r="A1602" s="80"/>
    </row>
    <row r="1603" ht="12">
      <c r="A1603" s="80"/>
    </row>
    <row r="1604" ht="12">
      <c r="A1604" s="80"/>
    </row>
    <row r="1605" ht="12">
      <c r="A1605" s="80"/>
    </row>
    <row r="1606" ht="12">
      <c r="A1606" s="80"/>
    </row>
    <row r="1607" ht="12">
      <c r="A1607" s="80"/>
    </row>
    <row r="1608" ht="12">
      <c r="A1608" s="80"/>
    </row>
    <row r="1609" ht="12">
      <c r="A1609" s="80"/>
    </row>
    <row r="1610" ht="12">
      <c r="A1610" s="80"/>
    </row>
    <row r="1611" ht="12">
      <c r="A1611" s="80"/>
    </row>
    <row r="1612" ht="12">
      <c r="A1612" s="80"/>
    </row>
    <row r="1613" ht="12">
      <c r="A1613" s="80"/>
    </row>
    <row r="1614" ht="12">
      <c r="A1614" s="80"/>
    </row>
    <row r="1615" ht="12">
      <c r="A1615" s="80"/>
    </row>
    <row r="1616" ht="12">
      <c r="A1616" s="80"/>
    </row>
    <row r="1617" ht="12">
      <c r="A1617" s="80"/>
    </row>
    <row r="1618" ht="12">
      <c r="A1618" s="80"/>
    </row>
    <row r="1619" ht="12">
      <c r="A1619" s="80"/>
    </row>
    <row r="1620" ht="12">
      <c r="A1620" s="80"/>
    </row>
    <row r="1621" ht="12">
      <c r="A1621" s="80"/>
    </row>
    <row r="1622" ht="12">
      <c r="A1622" s="80"/>
    </row>
    <row r="1623" ht="12">
      <c r="A1623" s="80"/>
    </row>
    <row r="1624" ht="12">
      <c r="A1624" s="80"/>
    </row>
    <row r="1625" ht="12">
      <c r="A1625" s="80"/>
    </row>
    <row r="1626" ht="12">
      <c r="A1626" s="80"/>
    </row>
    <row r="1627" ht="12">
      <c r="A1627" s="80"/>
    </row>
    <row r="1628" ht="12">
      <c r="A1628" s="80"/>
    </row>
    <row r="1629" ht="12">
      <c r="A1629" s="80"/>
    </row>
    <row r="1630" ht="12">
      <c r="A1630" s="80"/>
    </row>
    <row r="1631" ht="12">
      <c r="A1631" s="80"/>
    </row>
    <row r="1632" ht="12">
      <c r="A1632" s="80"/>
    </row>
    <row r="1633" ht="12">
      <c r="A1633" s="80"/>
    </row>
    <row r="1634" ht="12">
      <c r="A1634" s="80"/>
    </row>
    <row r="1635" ht="12">
      <c r="A1635" s="80"/>
    </row>
    <row r="1636" ht="12">
      <c r="A1636" s="80"/>
    </row>
    <row r="1637" ht="12">
      <c r="A1637" s="80"/>
    </row>
    <row r="1638" ht="12">
      <c r="A1638" s="80"/>
    </row>
    <row r="1639" ht="12">
      <c r="A1639" s="80"/>
    </row>
  </sheetData>
  <sheetProtection password="C7F5" sheet="1" objects="1" scenarios="1"/>
  <mergeCells count="39">
    <mergeCell ref="A275:H275"/>
    <mergeCell ref="A276:H276"/>
    <mergeCell ref="A217:A218"/>
    <mergeCell ref="A223:A224"/>
    <mergeCell ref="A228:A229"/>
    <mergeCell ref="A231:A232"/>
    <mergeCell ref="A186:A187"/>
    <mergeCell ref="A192:A193"/>
    <mergeCell ref="A198:A199"/>
    <mergeCell ref="A204:A205"/>
    <mergeCell ref="A210:A211"/>
    <mergeCell ref="A249:A250"/>
    <mergeCell ref="A152:A153"/>
    <mergeCell ref="A157:A158"/>
    <mergeCell ref="A162:A163"/>
    <mergeCell ref="A168:A169"/>
    <mergeCell ref="A174:A175"/>
    <mergeCell ref="A180:A181"/>
    <mergeCell ref="A115:A116"/>
    <mergeCell ref="A121:A122"/>
    <mergeCell ref="A127:A128"/>
    <mergeCell ref="A133:A134"/>
    <mergeCell ref="A139:A140"/>
    <mergeCell ref="A146:A147"/>
    <mergeCell ref="A80:A81"/>
    <mergeCell ref="A86:A87"/>
    <mergeCell ref="A91:A92"/>
    <mergeCell ref="A97:A98"/>
    <mergeCell ref="A103:A104"/>
    <mergeCell ref="A109:A110"/>
    <mergeCell ref="A1:H1"/>
    <mergeCell ref="A2:H2"/>
    <mergeCell ref="B3:E3"/>
    <mergeCell ref="F3:H3"/>
    <mergeCell ref="B4:C4"/>
    <mergeCell ref="A6:A7"/>
    <mergeCell ref="B6:B7"/>
    <mergeCell ref="C6:D6"/>
    <mergeCell ref="F6:H6"/>
  </mergeCells>
  <hyperlinks>
    <hyperlink ref="A279" r:id="rId1" display="umspkk@rambler.ru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8"/>
  <sheetViews>
    <sheetView zoomScalePageLayoutView="0" workbookViewId="0" topLeftCell="A262">
      <selection activeCell="B281" sqref="B281"/>
    </sheetView>
  </sheetViews>
  <sheetFormatPr defaultColWidth="7.875" defaultRowHeight="12.75"/>
  <cols>
    <col min="1" max="1" width="55.125" style="1" customWidth="1"/>
    <col min="2" max="2" width="26.875" style="81" customWidth="1"/>
    <col min="3" max="3" width="12.875" style="81" customWidth="1"/>
    <col min="4" max="4" width="12.00390625" style="81" customWidth="1"/>
    <col min="5" max="5" width="14.125" style="81" customWidth="1"/>
    <col min="6" max="6" width="12.875" style="81" customWidth="1"/>
    <col min="7" max="7" width="13.25390625" style="81" customWidth="1"/>
    <col min="8" max="8" width="11.75390625" style="81" customWidth="1"/>
    <col min="9" max="16384" width="7.875" style="1" customWidth="1"/>
  </cols>
  <sheetData>
    <row r="1" spans="1:8" ht="36" customHeight="1">
      <c r="A1" s="123" t="s">
        <v>0</v>
      </c>
      <c r="B1" s="123"/>
      <c r="C1" s="123"/>
      <c r="D1" s="123"/>
      <c r="E1" s="123"/>
      <c r="F1" s="123"/>
      <c r="G1" s="123"/>
      <c r="H1" s="123"/>
    </row>
    <row r="2" spans="1:8" ht="15.75">
      <c r="A2" s="124" t="s">
        <v>1</v>
      </c>
      <c r="B2" s="124"/>
      <c r="C2" s="124"/>
      <c r="D2" s="124"/>
      <c r="E2" s="124"/>
      <c r="F2" s="124"/>
      <c r="G2" s="124"/>
      <c r="H2" s="124"/>
    </row>
    <row r="3" spans="1:8" ht="27" customHeight="1">
      <c r="A3" s="2"/>
      <c r="B3" s="125" t="s">
        <v>2</v>
      </c>
      <c r="C3" s="125"/>
      <c r="D3" s="125"/>
      <c r="E3" s="125"/>
      <c r="F3" s="126" t="s">
        <v>69</v>
      </c>
      <c r="G3" s="126"/>
      <c r="H3" s="126"/>
    </row>
    <row r="4" spans="1:8" ht="15.75">
      <c r="A4" s="3"/>
      <c r="B4" s="127" t="s">
        <v>4</v>
      </c>
      <c r="C4" s="127"/>
      <c r="D4" s="4"/>
      <c r="E4" s="4"/>
      <c r="F4" s="4"/>
      <c r="G4" s="4"/>
      <c r="H4" s="4"/>
    </row>
    <row r="5" spans="1:8" s="8" customFormat="1" ht="12.75" thickBot="1">
      <c r="A5" s="5"/>
      <c r="B5" s="6"/>
      <c r="C5" s="6"/>
      <c r="D5" s="6"/>
      <c r="E5" s="6"/>
      <c r="F5" s="7"/>
      <c r="G5" s="7" t="s">
        <v>70</v>
      </c>
      <c r="H5" s="6"/>
    </row>
    <row r="6" spans="1:8" ht="25.5" customHeight="1" thickBot="1">
      <c r="A6" s="145" t="s">
        <v>6</v>
      </c>
      <c r="B6" s="147" t="s">
        <v>7</v>
      </c>
      <c r="C6" s="149" t="s">
        <v>8</v>
      </c>
      <c r="D6" s="150"/>
      <c r="E6" s="9" t="s">
        <v>9</v>
      </c>
      <c r="F6" s="149" t="s">
        <v>10</v>
      </c>
      <c r="G6" s="151"/>
      <c r="H6" s="150"/>
    </row>
    <row r="7" spans="1:8" s="8" customFormat="1" ht="13.5" thickBot="1">
      <c r="A7" s="146"/>
      <c r="B7" s="148"/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16</v>
      </c>
    </row>
    <row r="8" spans="1:8" ht="25.5">
      <c r="A8" s="11" t="s">
        <v>71</v>
      </c>
      <c r="B8" s="12" t="s">
        <v>18</v>
      </c>
      <c r="C8" s="35">
        <f aca="true" t="shared" si="0" ref="C8:H8">C10+C27</f>
        <v>10</v>
      </c>
      <c r="D8" s="35">
        <f t="shared" si="0"/>
        <v>11</v>
      </c>
      <c r="E8" s="35">
        <f t="shared" si="0"/>
        <v>11</v>
      </c>
      <c r="F8" s="35">
        <f t="shared" si="0"/>
        <v>11</v>
      </c>
      <c r="G8" s="35">
        <f t="shared" si="0"/>
        <v>11</v>
      </c>
      <c r="H8" s="35">
        <f t="shared" si="0"/>
        <v>11</v>
      </c>
    </row>
    <row r="9" spans="1:8" ht="12.75">
      <c r="A9" s="11" t="s">
        <v>19</v>
      </c>
      <c r="B9" s="12"/>
      <c r="C9" s="35"/>
      <c r="D9" s="35"/>
      <c r="E9" s="35"/>
      <c r="F9" s="35"/>
      <c r="G9" s="35"/>
      <c r="H9" s="35"/>
    </row>
    <row r="10" spans="1:8" ht="12.75">
      <c r="A10" s="11" t="s">
        <v>20</v>
      </c>
      <c r="B10" s="12" t="s">
        <v>18</v>
      </c>
      <c r="C10" s="35">
        <f aca="true" t="shared" si="1" ref="C10:H10">C12+C13+C14+C15+C16+C17+C18+C19+C20+C21+C22+C24+C25+C26</f>
        <v>10</v>
      </c>
      <c r="D10" s="35">
        <f t="shared" si="1"/>
        <v>11</v>
      </c>
      <c r="E10" s="35">
        <f t="shared" si="1"/>
        <v>11</v>
      </c>
      <c r="F10" s="35">
        <f t="shared" si="1"/>
        <v>11</v>
      </c>
      <c r="G10" s="35">
        <f t="shared" si="1"/>
        <v>11</v>
      </c>
      <c r="H10" s="35">
        <f t="shared" si="1"/>
        <v>11</v>
      </c>
    </row>
    <row r="11" spans="1:8" ht="12.75">
      <c r="A11" s="15" t="s">
        <v>21</v>
      </c>
      <c r="B11" s="16"/>
      <c r="C11" s="36"/>
      <c r="D11" s="36"/>
      <c r="E11" s="36"/>
      <c r="F11" s="36"/>
      <c r="G11" s="36"/>
      <c r="H11" s="36"/>
    </row>
    <row r="12" spans="1:8" ht="12.75">
      <c r="A12" s="17" t="s">
        <v>22</v>
      </c>
      <c r="B12" s="16" t="s">
        <v>18</v>
      </c>
      <c r="C12" s="93">
        <v>1</v>
      </c>
      <c r="D12" s="93">
        <v>2</v>
      </c>
      <c r="E12" s="93">
        <v>2</v>
      </c>
      <c r="F12" s="93">
        <v>2</v>
      </c>
      <c r="G12" s="93">
        <v>2</v>
      </c>
      <c r="H12" s="116">
        <v>2</v>
      </c>
    </row>
    <row r="13" spans="1:8" ht="12.75">
      <c r="A13" s="17" t="s">
        <v>23</v>
      </c>
      <c r="B13" s="16" t="s">
        <v>18</v>
      </c>
      <c r="C13" s="93"/>
      <c r="D13" s="93"/>
      <c r="E13" s="93"/>
      <c r="F13" s="93"/>
      <c r="G13" s="93"/>
      <c r="H13" s="116"/>
    </row>
    <row r="14" spans="1:8" ht="12.75">
      <c r="A14" s="17" t="s">
        <v>24</v>
      </c>
      <c r="B14" s="16" t="s">
        <v>18</v>
      </c>
      <c r="C14" s="93"/>
      <c r="D14" s="93"/>
      <c r="E14" s="93"/>
      <c r="F14" s="93"/>
      <c r="G14" s="93"/>
      <c r="H14" s="116"/>
    </row>
    <row r="15" spans="1:8" ht="12.75">
      <c r="A15" s="17" t="s">
        <v>25</v>
      </c>
      <c r="B15" s="16" t="s">
        <v>18</v>
      </c>
      <c r="C15" s="93">
        <v>6</v>
      </c>
      <c r="D15" s="93">
        <v>6</v>
      </c>
      <c r="E15" s="93">
        <v>6</v>
      </c>
      <c r="F15" s="93">
        <v>6</v>
      </c>
      <c r="G15" s="93">
        <v>6</v>
      </c>
      <c r="H15" s="116">
        <v>6</v>
      </c>
    </row>
    <row r="16" spans="1:8" ht="25.5">
      <c r="A16" s="17" t="s">
        <v>26</v>
      </c>
      <c r="B16" s="16" t="s">
        <v>18</v>
      </c>
      <c r="C16" s="93"/>
      <c r="D16" s="93"/>
      <c r="E16" s="93"/>
      <c r="F16" s="93"/>
      <c r="G16" s="93"/>
      <c r="H16" s="116"/>
    </row>
    <row r="17" spans="1:8" ht="12.75">
      <c r="A17" s="17" t="s">
        <v>27</v>
      </c>
      <c r="B17" s="16" t="s">
        <v>18</v>
      </c>
      <c r="C17" s="93">
        <v>2</v>
      </c>
      <c r="D17" s="93">
        <v>2</v>
      </c>
      <c r="E17" s="93">
        <v>2</v>
      </c>
      <c r="F17" s="93">
        <v>2</v>
      </c>
      <c r="G17" s="93">
        <v>2</v>
      </c>
      <c r="H17" s="116">
        <v>2</v>
      </c>
    </row>
    <row r="18" spans="1:8" ht="38.25">
      <c r="A18" s="17" t="s">
        <v>28</v>
      </c>
      <c r="B18" s="16" t="s">
        <v>18</v>
      </c>
      <c r="C18" s="93">
        <v>1</v>
      </c>
      <c r="D18" s="93">
        <v>1</v>
      </c>
      <c r="E18" s="93">
        <v>1</v>
      </c>
      <c r="F18" s="93">
        <v>1</v>
      </c>
      <c r="G18" s="93">
        <v>1</v>
      </c>
      <c r="H18" s="116">
        <v>1</v>
      </c>
    </row>
    <row r="19" spans="1:8" ht="12.75">
      <c r="A19" s="17" t="s">
        <v>29</v>
      </c>
      <c r="B19" s="16" t="s">
        <v>18</v>
      </c>
      <c r="C19" s="93"/>
      <c r="D19" s="93"/>
      <c r="E19" s="93"/>
      <c r="F19" s="93"/>
      <c r="G19" s="93"/>
      <c r="H19" s="116"/>
    </row>
    <row r="20" spans="1:8" ht="12.75">
      <c r="A20" s="17" t="s">
        <v>30</v>
      </c>
      <c r="B20" s="16" t="s">
        <v>18</v>
      </c>
      <c r="C20" s="93"/>
      <c r="D20" s="93"/>
      <c r="E20" s="93"/>
      <c r="F20" s="93"/>
      <c r="G20" s="93"/>
      <c r="H20" s="116"/>
    </row>
    <row r="21" spans="1:8" ht="12.75">
      <c r="A21" s="17" t="s">
        <v>31</v>
      </c>
      <c r="B21" s="16" t="s">
        <v>18</v>
      </c>
      <c r="C21" s="93"/>
      <c r="D21" s="93"/>
      <c r="E21" s="93"/>
      <c r="F21" s="93"/>
      <c r="G21" s="93"/>
      <c r="H21" s="116"/>
    </row>
    <row r="22" spans="1:8" ht="25.5">
      <c r="A22" s="17" t="s">
        <v>32</v>
      </c>
      <c r="B22" s="16" t="s">
        <v>18</v>
      </c>
      <c r="C22" s="93"/>
      <c r="D22" s="93"/>
      <c r="E22" s="93"/>
      <c r="F22" s="93"/>
      <c r="G22" s="93"/>
      <c r="H22" s="116"/>
    </row>
    <row r="23" spans="1:8" ht="12.75">
      <c r="A23" s="22" t="s">
        <v>33</v>
      </c>
      <c r="B23" s="16" t="s">
        <v>18</v>
      </c>
      <c r="C23" s="93"/>
      <c r="D23" s="93"/>
      <c r="E23" s="93"/>
      <c r="F23" s="93"/>
      <c r="G23" s="93"/>
      <c r="H23" s="116"/>
    </row>
    <row r="24" spans="1:8" ht="12.75">
      <c r="A24" s="17" t="s">
        <v>34</v>
      </c>
      <c r="B24" s="16" t="s">
        <v>18</v>
      </c>
      <c r="C24" s="93"/>
      <c r="D24" s="93"/>
      <c r="E24" s="93"/>
      <c r="F24" s="93"/>
      <c r="G24" s="93"/>
      <c r="H24" s="116"/>
    </row>
    <row r="25" spans="1:8" ht="25.5">
      <c r="A25" s="17" t="s">
        <v>35</v>
      </c>
      <c r="B25" s="16" t="s">
        <v>18</v>
      </c>
      <c r="C25" s="93"/>
      <c r="D25" s="93"/>
      <c r="E25" s="93"/>
      <c r="F25" s="93"/>
      <c r="G25" s="93"/>
      <c r="H25" s="116"/>
    </row>
    <row r="26" spans="1:8" ht="25.5">
      <c r="A26" s="17" t="s">
        <v>36</v>
      </c>
      <c r="B26" s="16" t="s">
        <v>18</v>
      </c>
      <c r="C26" s="93"/>
      <c r="D26" s="93"/>
      <c r="E26" s="93"/>
      <c r="F26" s="93"/>
      <c r="G26" s="93"/>
      <c r="H26" s="116"/>
    </row>
    <row r="27" spans="1:8" ht="12.75">
      <c r="A27" s="24" t="s">
        <v>37</v>
      </c>
      <c r="B27" s="12" t="s">
        <v>38</v>
      </c>
      <c r="C27" s="35">
        <f aca="true" t="shared" si="2" ref="C27:H27">C29+C30+C31+C32+C33+C34+C35+C36+C37+C38+C39+C41+C42+C43</f>
        <v>0</v>
      </c>
      <c r="D27" s="35">
        <f t="shared" si="2"/>
        <v>0</v>
      </c>
      <c r="E27" s="35">
        <f t="shared" si="2"/>
        <v>0</v>
      </c>
      <c r="F27" s="35">
        <f t="shared" si="2"/>
        <v>0</v>
      </c>
      <c r="G27" s="35">
        <f t="shared" si="2"/>
        <v>0</v>
      </c>
      <c r="H27" s="35">
        <f t="shared" si="2"/>
        <v>0</v>
      </c>
    </row>
    <row r="28" spans="1:8" ht="12.75">
      <c r="A28" s="15" t="s">
        <v>21</v>
      </c>
      <c r="B28" s="16"/>
      <c r="C28" s="36"/>
      <c r="D28" s="36"/>
      <c r="E28" s="36"/>
      <c r="F28" s="36"/>
      <c r="G28" s="36"/>
      <c r="H28" s="36"/>
    </row>
    <row r="29" spans="1:8" ht="12.75">
      <c r="A29" s="17" t="s">
        <v>22</v>
      </c>
      <c r="B29" s="16" t="s">
        <v>38</v>
      </c>
      <c r="C29" s="36"/>
      <c r="D29" s="36"/>
      <c r="E29" s="36"/>
      <c r="F29" s="36"/>
      <c r="G29" s="117"/>
      <c r="H29" s="95"/>
    </row>
    <row r="30" spans="1:8" ht="12.75">
      <c r="A30" s="17" t="s">
        <v>23</v>
      </c>
      <c r="B30" s="16" t="s">
        <v>38</v>
      </c>
      <c r="C30" s="36"/>
      <c r="D30" s="36"/>
      <c r="E30" s="36"/>
      <c r="F30" s="36"/>
      <c r="G30" s="117"/>
      <c r="H30" s="95"/>
    </row>
    <row r="31" spans="1:8" ht="12.75">
      <c r="A31" s="17" t="s">
        <v>24</v>
      </c>
      <c r="B31" s="16" t="s">
        <v>38</v>
      </c>
      <c r="C31" s="36"/>
      <c r="D31" s="36"/>
      <c r="E31" s="36"/>
      <c r="F31" s="36"/>
      <c r="G31" s="117"/>
      <c r="H31" s="95"/>
    </row>
    <row r="32" spans="1:8" ht="12.75">
      <c r="A32" s="17" t="s">
        <v>25</v>
      </c>
      <c r="B32" s="16" t="s">
        <v>38</v>
      </c>
      <c r="C32" s="36"/>
      <c r="D32" s="36"/>
      <c r="E32" s="36"/>
      <c r="F32" s="36"/>
      <c r="G32" s="117"/>
      <c r="H32" s="95"/>
    </row>
    <row r="33" spans="1:8" ht="25.5">
      <c r="A33" s="17" t="s">
        <v>26</v>
      </c>
      <c r="B33" s="16" t="s">
        <v>38</v>
      </c>
      <c r="C33" s="36"/>
      <c r="D33" s="36"/>
      <c r="E33" s="36"/>
      <c r="F33" s="36"/>
      <c r="G33" s="117"/>
      <c r="H33" s="95"/>
    </row>
    <row r="34" spans="1:8" ht="12.75">
      <c r="A34" s="17" t="s">
        <v>27</v>
      </c>
      <c r="B34" s="16" t="s">
        <v>38</v>
      </c>
      <c r="C34" s="36"/>
      <c r="D34" s="36"/>
      <c r="E34" s="36"/>
      <c r="F34" s="36"/>
      <c r="G34" s="117"/>
      <c r="H34" s="95"/>
    </row>
    <row r="35" spans="1:8" ht="38.25">
      <c r="A35" s="17" t="s">
        <v>28</v>
      </c>
      <c r="B35" s="16" t="s">
        <v>38</v>
      </c>
      <c r="C35" s="36"/>
      <c r="D35" s="36"/>
      <c r="E35" s="36"/>
      <c r="F35" s="36"/>
      <c r="G35" s="117"/>
      <c r="H35" s="95"/>
    </row>
    <row r="36" spans="1:8" ht="12.75">
      <c r="A36" s="17" t="s">
        <v>29</v>
      </c>
      <c r="B36" s="16" t="s">
        <v>38</v>
      </c>
      <c r="C36" s="36"/>
      <c r="D36" s="36"/>
      <c r="E36" s="36"/>
      <c r="F36" s="36"/>
      <c r="G36" s="117"/>
      <c r="H36" s="95"/>
    </row>
    <row r="37" spans="1:8" ht="12.75">
      <c r="A37" s="17" t="s">
        <v>30</v>
      </c>
      <c r="B37" s="16" t="s">
        <v>38</v>
      </c>
      <c r="C37" s="36"/>
      <c r="D37" s="36"/>
      <c r="E37" s="36"/>
      <c r="F37" s="36"/>
      <c r="G37" s="117"/>
      <c r="H37" s="95"/>
    </row>
    <row r="38" spans="1:8" ht="12.75">
      <c r="A38" s="17" t="s">
        <v>31</v>
      </c>
      <c r="B38" s="16" t="s">
        <v>38</v>
      </c>
      <c r="C38" s="36"/>
      <c r="D38" s="36"/>
      <c r="E38" s="36"/>
      <c r="F38" s="36"/>
      <c r="G38" s="117"/>
      <c r="H38" s="95"/>
    </row>
    <row r="39" spans="1:8" ht="25.5">
      <c r="A39" s="17" t="s">
        <v>32</v>
      </c>
      <c r="B39" s="16" t="s">
        <v>38</v>
      </c>
      <c r="C39" s="36"/>
      <c r="D39" s="36"/>
      <c r="E39" s="36"/>
      <c r="F39" s="36"/>
      <c r="G39" s="117"/>
      <c r="H39" s="95"/>
    </row>
    <row r="40" spans="1:8" ht="12.75">
      <c r="A40" s="22" t="s">
        <v>33</v>
      </c>
      <c r="B40" s="16" t="s">
        <v>38</v>
      </c>
      <c r="C40" s="93"/>
      <c r="D40" s="93"/>
      <c r="E40" s="93"/>
      <c r="F40" s="93"/>
      <c r="G40" s="93"/>
      <c r="H40" s="116"/>
    </row>
    <row r="41" spans="1:8" ht="12.75">
      <c r="A41" s="17" t="s">
        <v>34</v>
      </c>
      <c r="B41" s="16" t="s">
        <v>38</v>
      </c>
      <c r="C41" s="36"/>
      <c r="D41" s="36"/>
      <c r="E41" s="36"/>
      <c r="F41" s="36"/>
      <c r="G41" s="117"/>
      <c r="H41" s="95"/>
    </row>
    <row r="42" spans="1:8" ht="25.5">
      <c r="A42" s="17" t="s">
        <v>35</v>
      </c>
      <c r="B42" s="16" t="s">
        <v>38</v>
      </c>
      <c r="C42" s="36"/>
      <c r="D42" s="36"/>
      <c r="E42" s="36"/>
      <c r="F42" s="36"/>
      <c r="G42" s="117"/>
      <c r="H42" s="95"/>
    </row>
    <row r="43" spans="1:8" ht="25.5">
      <c r="A43" s="17" t="s">
        <v>36</v>
      </c>
      <c r="B43" s="16" t="s">
        <v>38</v>
      </c>
      <c r="C43" s="36"/>
      <c r="D43" s="36"/>
      <c r="E43" s="36"/>
      <c r="F43" s="36"/>
      <c r="G43" s="117"/>
      <c r="H43" s="95"/>
    </row>
    <row r="44" spans="1:8" ht="25.5">
      <c r="A44" s="11" t="s">
        <v>72</v>
      </c>
      <c r="B44" s="12" t="s">
        <v>38</v>
      </c>
      <c r="C44" s="35">
        <f aca="true" t="shared" si="3" ref="C44:H44">C46+C63</f>
        <v>1609</v>
      </c>
      <c r="D44" s="35">
        <f t="shared" si="3"/>
        <v>1669</v>
      </c>
      <c r="E44" s="35">
        <f t="shared" si="3"/>
        <v>1700</v>
      </c>
      <c r="F44" s="35">
        <f t="shared" si="3"/>
        <v>1739</v>
      </c>
      <c r="G44" s="35">
        <f t="shared" si="3"/>
        <v>1783</v>
      </c>
      <c r="H44" s="35">
        <f t="shared" si="3"/>
        <v>1833</v>
      </c>
    </row>
    <row r="45" spans="1:8" ht="12.75">
      <c r="A45" s="11" t="s">
        <v>19</v>
      </c>
      <c r="B45" s="12"/>
      <c r="C45" s="35"/>
      <c r="D45" s="35"/>
      <c r="E45" s="35"/>
      <c r="F45" s="35"/>
      <c r="G45" s="35"/>
      <c r="H45" s="35"/>
    </row>
    <row r="46" spans="1:8" ht="12.75">
      <c r="A46" s="11" t="s">
        <v>40</v>
      </c>
      <c r="B46" s="12" t="s">
        <v>38</v>
      </c>
      <c r="C46" s="35">
        <f aca="true" t="shared" si="4" ref="C46:H46">C48+C49+C50+C51+C52+C53+C54+C55+C56+C57+C58+C60+C61+C62</f>
        <v>1609</v>
      </c>
      <c r="D46" s="35">
        <f t="shared" si="4"/>
        <v>1669</v>
      </c>
      <c r="E46" s="35">
        <f t="shared" si="4"/>
        <v>1700</v>
      </c>
      <c r="F46" s="35">
        <f t="shared" si="4"/>
        <v>1739</v>
      </c>
      <c r="G46" s="35">
        <f t="shared" si="4"/>
        <v>1783</v>
      </c>
      <c r="H46" s="35">
        <f t="shared" si="4"/>
        <v>1833</v>
      </c>
    </row>
    <row r="47" spans="1:8" ht="12.75">
      <c r="A47" s="27" t="s">
        <v>21</v>
      </c>
      <c r="B47" s="16"/>
      <c r="C47" s="36"/>
      <c r="D47" s="36"/>
      <c r="E47" s="36"/>
      <c r="F47" s="36"/>
      <c r="G47" s="36"/>
      <c r="H47" s="36"/>
    </row>
    <row r="48" spans="1:8" ht="12.75">
      <c r="A48" s="17" t="s">
        <v>22</v>
      </c>
      <c r="B48" s="16" t="s">
        <v>38</v>
      </c>
      <c r="C48" s="36">
        <v>137</v>
      </c>
      <c r="D48" s="36">
        <v>270</v>
      </c>
      <c r="E48" s="93">
        <v>272</v>
      </c>
      <c r="F48" s="93">
        <v>275</v>
      </c>
      <c r="G48" s="93">
        <v>278</v>
      </c>
      <c r="H48" s="116">
        <v>280</v>
      </c>
    </row>
    <row r="49" spans="1:8" ht="12.75">
      <c r="A49" s="17" t="s">
        <v>23</v>
      </c>
      <c r="B49" s="16" t="s">
        <v>38</v>
      </c>
      <c r="C49" s="36"/>
      <c r="D49" s="36"/>
      <c r="E49" s="93"/>
      <c r="F49" s="93"/>
      <c r="G49" s="93"/>
      <c r="H49" s="116"/>
    </row>
    <row r="50" spans="1:8" ht="12.75">
      <c r="A50" s="17" t="s">
        <v>24</v>
      </c>
      <c r="B50" s="16" t="s">
        <v>38</v>
      </c>
      <c r="C50" s="36"/>
      <c r="D50" s="36"/>
      <c r="E50" s="93"/>
      <c r="F50" s="93"/>
      <c r="G50" s="93"/>
      <c r="H50" s="116"/>
    </row>
    <row r="51" spans="1:8" ht="12.75">
      <c r="A51" s="17" t="s">
        <v>25</v>
      </c>
      <c r="B51" s="16" t="s">
        <v>38</v>
      </c>
      <c r="C51" s="36">
        <v>1048</v>
      </c>
      <c r="D51" s="36">
        <v>990</v>
      </c>
      <c r="E51" s="114">
        <v>1026</v>
      </c>
      <c r="F51" s="93">
        <v>1057</v>
      </c>
      <c r="G51" s="93">
        <v>1089</v>
      </c>
      <c r="H51" s="116">
        <v>1129</v>
      </c>
    </row>
    <row r="52" spans="1:8" ht="25.5">
      <c r="A52" s="17" t="s">
        <v>26</v>
      </c>
      <c r="B52" s="16" t="s">
        <v>38</v>
      </c>
      <c r="C52" s="36"/>
      <c r="D52" s="36"/>
      <c r="E52" s="93"/>
      <c r="F52" s="93"/>
      <c r="G52" s="93"/>
      <c r="H52" s="116"/>
    </row>
    <row r="53" spans="1:8" ht="12.75">
      <c r="A53" s="17" t="s">
        <v>27</v>
      </c>
      <c r="B53" s="16" t="s">
        <v>38</v>
      </c>
      <c r="C53" s="36">
        <v>306</v>
      </c>
      <c r="D53" s="36">
        <v>296</v>
      </c>
      <c r="E53" s="114">
        <v>286</v>
      </c>
      <c r="F53" s="93">
        <v>287</v>
      </c>
      <c r="G53" s="93">
        <v>292</v>
      </c>
      <c r="H53" s="116">
        <v>295</v>
      </c>
    </row>
    <row r="54" spans="1:8" ht="38.25">
      <c r="A54" s="17" t="s">
        <v>28</v>
      </c>
      <c r="B54" s="16" t="s">
        <v>38</v>
      </c>
      <c r="C54" s="36">
        <v>118</v>
      </c>
      <c r="D54" s="36">
        <v>113</v>
      </c>
      <c r="E54" s="93">
        <v>116</v>
      </c>
      <c r="F54" s="93">
        <v>120</v>
      </c>
      <c r="G54" s="93">
        <v>124</v>
      </c>
      <c r="H54" s="116">
        <v>129</v>
      </c>
    </row>
    <row r="55" spans="1:8" ht="12.75">
      <c r="A55" s="17" t="s">
        <v>29</v>
      </c>
      <c r="B55" s="16" t="s">
        <v>38</v>
      </c>
      <c r="C55" s="93"/>
      <c r="D55" s="93"/>
      <c r="E55" s="93"/>
      <c r="F55" s="93"/>
      <c r="G55" s="93"/>
      <c r="H55" s="116"/>
    </row>
    <row r="56" spans="1:8" ht="12.75">
      <c r="A56" s="17" t="s">
        <v>30</v>
      </c>
      <c r="B56" s="16" t="s">
        <v>38</v>
      </c>
      <c r="C56" s="93"/>
      <c r="D56" s="93"/>
      <c r="E56" s="93"/>
      <c r="F56" s="93"/>
      <c r="G56" s="93"/>
      <c r="H56" s="116"/>
    </row>
    <row r="57" spans="1:8" ht="12.75">
      <c r="A57" s="17" t="s">
        <v>31</v>
      </c>
      <c r="B57" s="16" t="s">
        <v>38</v>
      </c>
      <c r="C57" s="93"/>
      <c r="D57" s="93"/>
      <c r="E57" s="93"/>
      <c r="F57" s="93"/>
      <c r="G57" s="93"/>
      <c r="H57" s="116"/>
    </row>
    <row r="58" spans="1:8" ht="25.5">
      <c r="A58" s="17" t="s">
        <v>32</v>
      </c>
      <c r="B58" s="16" t="s">
        <v>38</v>
      </c>
      <c r="C58" s="93"/>
      <c r="D58" s="93"/>
      <c r="E58" s="93"/>
      <c r="F58" s="93"/>
      <c r="G58" s="93"/>
      <c r="H58" s="116"/>
    </row>
    <row r="59" spans="1:8" ht="12.75">
      <c r="A59" s="22" t="s">
        <v>33</v>
      </c>
      <c r="B59" s="16" t="s">
        <v>38</v>
      </c>
      <c r="C59" s="93"/>
      <c r="D59" s="93"/>
      <c r="E59" s="93"/>
      <c r="F59" s="93"/>
      <c r="G59" s="93"/>
      <c r="H59" s="116"/>
    </row>
    <row r="60" spans="1:8" ht="12.75">
      <c r="A60" s="17" t="s">
        <v>34</v>
      </c>
      <c r="B60" s="16" t="s">
        <v>38</v>
      </c>
      <c r="C60" s="93"/>
      <c r="D60" s="93"/>
      <c r="E60" s="93"/>
      <c r="F60" s="93"/>
      <c r="G60" s="93"/>
      <c r="H60" s="116"/>
    </row>
    <row r="61" spans="1:8" ht="25.5">
      <c r="A61" s="17" t="s">
        <v>35</v>
      </c>
      <c r="B61" s="16" t="s">
        <v>38</v>
      </c>
      <c r="C61" s="93"/>
      <c r="D61" s="93"/>
      <c r="E61" s="93"/>
      <c r="F61" s="93"/>
      <c r="G61" s="93"/>
      <c r="H61" s="116"/>
    </row>
    <row r="62" spans="1:8" ht="25.5">
      <c r="A62" s="17" t="s">
        <v>36</v>
      </c>
      <c r="B62" s="16" t="s">
        <v>38</v>
      </c>
      <c r="C62" s="93"/>
      <c r="D62" s="93"/>
      <c r="E62" s="93"/>
      <c r="F62" s="93"/>
      <c r="G62" s="93"/>
      <c r="H62" s="116"/>
    </row>
    <row r="63" spans="1:8" ht="25.5">
      <c r="A63" s="11" t="s">
        <v>41</v>
      </c>
      <c r="B63" s="12" t="s">
        <v>38</v>
      </c>
      <c r="C63" s="35">
        <f aca="true" t="shared" si="5" ref="C63:H63">C65+C66+C67+C68+C69+C70+C71+C72+C73+C74+C75+C77+C78+C79</f>
        <v>0</v>
      </c>
      <c r="D63" s="35">
        <f t="shared" si="5"/>
        <v>0</v>
      </c>
      <c r="E63" s="35">
        <f t="shared" si="5"/>
        <v>0</v>
      </c>
      <c r="F63" s="35">
        <f t="shared" si="5"/>
        <v>0</v>
      </c>
      <c r="G63" s="35">
        <f t="shared" si="5"/>
        <v>0</v>
      </c>
      <c r="H63" s="35">
        <f t="shared" si="5"/>
        <v>0</v>
      </c>
    </row>
    <row r="64" spans="1:8" ht="12.75">
      <c r="A64" s="27" t="s">
        <v>21</v>
      </c>
      <c r="B64" s="16"/>
      <c r="C64" s="36"/>
      <c r="D64" s="36"/>
      <c r="E64" s="36"/>
      <c r="F64" s="36"/>
      <c r="G64" s="36"/>
      <c r="H64" s="36"/>
    </row>
    <row r="65" spans="1:8" ht="12.75">
      <c r="A65" s="17" t="s">
        <v>22</v>
      </c>
      <c r="B65" s="16" t="s">
        <v>38</v>
      </c>
      <c r="C65" s="36"/>
      <c r="D65" s="36"/>
      <c r="E65" s="36"/>
      <c r="F65" s="36"/>
      <c r="G65" s="117"/>
      <c r="H65" s="95"/>
    </row>
    <row r="66" spans="1:8" ht="12.75">
      <c r="A66" s="17" t="s">
        <v>23</v>
      </c>
      <c r="B66" s="16" t="s">
        <v>38</v>
      </c>
      <c r="C66" s="36"/>
      <c r="D66" s="36"/>
      <c r="E66" s="36"/>
      <c r="F66" s="36"/>
      <c r="G66" s="117"/>
      <c r="H66" s="95"/>
    </row>
    <row r="67" spans="1:8" ht="12.75">
      <c r="A67" s="17" t="s">
        <v>24</v>
      </c>
      <c r="B67" s="16" t="s">
        <v>38</v>
      </c>
      <c r="C67" s="36"/>
      <c r="D67" s="36"/>
      <c r="E67" s="36"/>
      <c r="F67" s="36"/>
      <c r="G67" s="117"/>
      <c r="H67" s="95"/>
    </row>
    <row r="68" spans="1:8" ht="12.75">
      <c r="A68" s="17" t="s">
        <v>25</v>
      </c>
      <c r="B68" s="16" t="s">
        <v>38</v>
      </c>
      <c r="C68" s="36"/>
      <c r="D68" s="36"/>
      <c r="E68" s="36"/>
      <c r="F68" s="36"/>
      <c r="G68" s="117"/>
      <c r="H68" s="95"/>
    </row>
    <row r="69" spans="1:8" ht="25.5">
      <c r="A69" s="17" t="s">
        <v>26</v>
      </c>
      <c r="B69" s="16" t="s">
        <v>38</v>
      </c>
      <c r="C69" s="36"/>
      <c r="D69" s="36"/>
      <c r="E69" s="36"/>
      <c r="F69" s="36"/>
      <c r="G69" s="117"/>
      <c r="H69" s="95"/>
    </row>
    <row r="70" spans="1:8" ht="12.75">
      <c r="A70" s="17" t="s">
        <v>27</v>
      </c>
      <c r="B70" s="16" t="s">
        <v>38</v>
      </c>
      <c r="C70" s="36"/>
      <c r="D70" s="36"/>
      <c r="E70" s="36"/>
      <c r="F70" s="36"/>
      <c r="G70" s="117"/>
      <c r="H70" s="95"/>
    </row>
    <row r="71" spans="1:8" ht="38.25">
      <c r="A71" s="17" t="s">
        <v>28</v>
      </c>
      <c r="B71" s="16" t="s">
        <v>38</v>
      </c>
      <c r="C71" s="36"/>
      <c r="D71" s="36"/>
      <c r="E71" s="36"/>
      <c r="F71" s="36"/>
      <c r="G71" s="117"/>
      <c r="H71" s="95"/>
    </row>
    <row r="72" spans="1:8" ht="12.75">
      <c r="A72" s="17" t="s">
        <v>29</v>
      </c>
      <c r="B72" s="16" t="s">
        <v>38</v>
      </c>
      <c r="C72" s="36"/>
      <c r="D72" s="36"/>
      <c r="E72" s="36"/>
      <c r="F72" s="36"/>
      <c r="G72" s="117"/>
      <c r="H72" s="95"/>
    </row>
    <row r="73" spans="1:8" ht="12.75">
      <c r="A73" s="17" t="s">
        <v>30</v>
      </c>
      <c r="B73" s="16" t="s">
        <v>38</v>
      </c>
      <c r="C73" s="36"/>
      <c r="D73" s="36"/>
      <c r="E73" s="36"/>
      <c r="F73" s="36"/>
      <c r="G73" s="117"/>
      <c r="H73" s="95"/>
    </row>
    <row r="74" spans="1:8" ht="12.75">
      <c r="A74" s="17" t="s">
        <v>31</v>
      </c>
      <c r="B74" s="16" t="s">
        <v>38</v>
      </c>
      <c r="C74" s="36"/>
      <c r="D74" s="36"/>
      <c r="E74" s="36"/>
      <c r="F74" s="36"/>
      <c r="G74" s="117"/>
      <c r="H74" s="95"/>
    </row>
    <row r="75" spans="1:8" ht="25.5">
      <c r="A75" s="17" t="s">
        <v>32</v>
      </c>
      <c r="B75" s="16" t="s">
        <v>38</v>
      </c>
      <c r="C75" s="36"/>
      <c r="D75" s="36"/>
      <c r="E75" s="36"/>
      <c r="F75" s="36"/>
      <c r="G75" s="117"/>
      <c r="H75" s="95"/>
    </row>
    <row r="76" spans="1:8" ht="12.75">
      <c r="A76" s="22" t="s">
        <v>33</v>
      </c>
      <c r="B76" s="16" t="s">
        <v>38</v>
      </c>
      <c r="C76" s="93"/>
      <c r="D76" s="93"/>
      <c r="E76" s="93"/>
      <c r="F76" s="93"/>
      <c r="G76" s="93"/>
      <c r="H76" s="116"/>
    </row>
    <row r="77" spans="1:8" ht="12.75">
      <c r="A77" s="17" t="s">
        <v>34</v>
      </c>
      <c r="B77" s="16" t="s">
        <v>38</v>
      </c>
      <c r="C77" s="36"/>
      <c r="D77" s="36"/>
      <c r="E77" s="36"/>
      <c r="F77" s="36"/>
      <c r="G77" s="117"/>
      <c r="H77" s="95"/>
    </row>
    <row r="78" spans="1:8" ht="25.5">
      <c r="A78" s="17" t="s">
        <v>35</v>
      </c>
      <c r="B78" s="16" t="s">
        <v>38</v>
      </c>
      <c r="C78" s="36"/>
      <c r="D78" s="36"/>
      <c r="E78" s="36"/>
      <c r="F78" s="36"/>
      <c r="G78" s="117"/>
      <c r="H78" s="95"/>
    </row>
    <row r="79" spans="1:8" ht="26.25" thickBot="1">
      <c r="A79" s="31" t="s">
        <v>36</v>
      </c>
      <c r="B79" s="32" t="s">
        <v>38</v>
      </c>
      <c r="C79" s="59"/>
      <c r="D79" s="59"/>
      <c r="E79" s="59"/>
      <c r="F79" s="59"/>
      <c r="G79" s="118"/>
      <c r="H79" s="60"/>
    </row>
    <row r="80" spans="1:8" ht="12.75">
      <c r="A80" s="135" t="s">
        <v>73</v>
      </c>
      <c r="B80" s="33" t="s">
        <v>43</v>
      </c>
      <c r="C80" s="34">
        <f aca="true" t="shared" si="6" ref="C80:H80">C86+C157</f>
        <v>2516.4</v>
      </c>
      <c r="D80" s="34">
        <f t="shared" si="6"/>
        <v>2217.8982027079996</v>
      </c>
      <c r="E80" s="34">
        <f t="shared" si="6"/>
        <v>2527.097923767317</v>
      </c>
      <c r="F80" s="34">
        <f t="shared" si="6"/>
        <v>2721.6999217393563</v>
      </c>
      <c r="G80" s="34">
        <f t="shared" si="6"/>
        <v>2959.1578364565003</v>
      </c>
      <c r="H80" s="34">
        <f t="shared" si="6"/>
        <v>3214.645807959533</v>
      </c>
    </row>
    <row r="81" spans="1:8" ht="12" customHeight="1">
      <c r="A81" s="136"/>
      <c r="B81" s="16" t="s">
        <v>44</v>
      </c>
      <c r="C81" s="36"/>
      <c r="D81" s="36">
        <f>D80/C80*100</f>
        <v>88.13774450437131</v>
      </c>
      <c r="E81" s="36">
        <f>E80/D80*100</f>
        <v>113.94111419008284</v>
      </c>
      <c r="F81" s="36">
        <f>F80/E80*100</f>
        <v>107.7006116835367</v>
      </c>
      <c r="G81" s="36">
        <f>G80/F80*100</f>
        <v>108.72461775894058</v>
      </c>
      <c r="H81" s="36">
        <f>H80/G80*100</f>
        <v>108.63380683366898</v>
      </c>
    </row>
    <row r="82" spans="1:8" ht="12" customHeight="1">
      <c r="A82" s="37" t="s">
        <v>45</v>
      </c>
      <c r="B82" s="12" t="s">
        <v>44</v>
      </c>
      <c r="C82" s="35"/>
      <c r="D82" s="35">
        <f>D84/C84*100</f>
        <v>85.50590732792878</v>
      </c>
      <c r="E82" s="35">
        <f>E84/D84*100</f>
        <v>103.81501641887895</v>
      </c>
      <c r="F82" s="35">
        <f>F84/E84*100</f>
        <v>101.78902098674885</v>
      </c>
      <c r="G82" s="35">
        <f>G84/F84*100</f>
        <v>103.65883097501174</v>
      </c>
      <c r="H82" s="35">
        <f>H84/G84*100</f>
        <v>103.50621142128516</v>
      </c>
    </row>
    <row r="83" spans="1:8" ht="12" customHeight="1">
      <c r="A83" s="38" t="s">
        <v>46</v>
      </c>
      <c r="B83" s="16" t="s">
        <v>44</v>
      </c>
      <c r="C83" s="36"/>
      <c r="D83" s="36">
        <f>D80/C80/D82*10000</f>
        <v>103.07795947518457</v>
      </c>
      <c r="E83" s="36">
        <f>E80/D80/E82*10000</f>
        <v>109.7539817653609</v>
      </c>
      <c r="F83" s="36">
        <f>F80/E80/F82*10000</f>
        <v>105.80768990553258</v>
      </c>
      <c r="G83" s="36">
        <f>G80/F80/G82*10000</f>
        <v>104.88698043020571</v>
      </c>
      <c r="H83" s="36">
        <f>H80/G80/H82*10000</f>
        <v>104.95390116397341</v>
      </c>
    </row>
    <row r="84" spans="1:8" ht="12" customHeight="1" thickBot="1">
      <c r="A84" s="39" t="s">
        <v>47</v>
      </c>
      <c r="B84" s="40" t="s">
        <v>48</v>
      </c>
      <c r="C84" s="41">
        <f aca="true" t="shared" si="7" ref="C84:H84">C90+C161</f>
        <v>2516.4</v>
      </c>
      <c r="D84" s="41">
        <f t="shared" si="7"/>
        <v>2151.670652</v>
      </c>
      <c r="E84" s="41">
        <f t="shared" si="7"/>
        <v>2233.757240654</v>
      </c>
      <c r="F84" s="41">
        <f t="shared" si="7"/>
        <v>2273.719626482322</v>
      </c>
      <c r="G84" s="41">
        <f t="shared" si="7"/>
        <v>2356.9111844609783</v>
      </c>
      <c r="H84" s="41">
        <f t="shared" si="7"/>
        <v>2439.5494736000965</v>
      </c>
    </row>
    <row r="85" spans="1:8" ht="12" customHeight="1" thickBot="1">
      <c r="A85" s="100" t="s">
        <v>19</v>
      </c>
      <c r="B85" s="56"/>
      <c r="C85" s="90"/>
      <c r="D85" s="90"/>
      <c r="E85" s="90"/>
      <c r="F85" s="90"/>
      <c r="G85" s="90"/>
      <c r="H85" s="90"/>
    </row>
    <row r="86" spans="1:8" ht="12" customHeight="1">
      <c r="A86" s="135" t="s">
        <v>74</v>
      </c>
      <c r="B86" s="33" t="s">
        <v>43</v>
      </c>
      <c r="C86" s="34">
        <f aca="true" t="shared" si="8" ref="C86:H86">C91+C97+C103+C109+C115+C121+C127+C133+C139+C152</f>
        <v>2516.4</v>
      </c>
      <c r="D86" s="34">
        <f t="shared" si="8"/>
        <v>2217.8982027079996</v>
      </c>
      <c r="E86" s="34">
        <f t="shared" si="8"/>
        <v>2527.097923767317</v>
      </c>
      <c r="F86" s="34">
        <f t="shared" si="8"/>
        <v>2721.6999217393563</v>
      </c>
      <c r="G86" s="34">
        <f t="shared" si="8"/>
        <v>2959.1578364565003</v>
      </c>
      <c r="H86" s="34">
        <f t="shared" si="8"/>
        <v>3214.645807959533</v>
      </c>
    </row>
    <row r="87" spans="1:8" ht="12" customHeight="1">
      <c r="A87" s="136"/>
      <c r="B87" s="16" t="s">
        <v>44</v>
      </c>
      <c r="C87" s="36"/>
      <c r="D87" s="44">
        <f>D86/C86*100</f>
        <v>88.13774450437131</v>
      </c>
      <c r="E87" s="44">
        <f>E86/D86*100</f>
        <v>113.94111419008284</v>
      </c>
      <c r="F87" s="44">
        <f>F86/E86*100</f>
        <v>107.7006116835367</v>
      </c>
      <c r="G87" s="44">
        <f>G86/F86*100</f>
        <v>108.72461775894058</v>
      </c>
      <c r="H87" s="45">
        <f>H86/G86*100</f>
        <v>108.63380683366898</v>
      </c>
    </row>
    <row r="88" spans="1:8" ht="12" customHeight="1">
      <c r="A88" s="37" t="s">
        <v>45</v>
      </c>
      <c r="B88" s="12" t="s">
        <v>44</v>
      </c>
      <c r="C88" s="35"/>
      <c r="D88" s="35">
        <f>D90/C90*100</f>
        <v>85.50590732792878</v>
      </c>
      <c r="E88" s="35">
        <f>E90/D90*100</f>
        <v>103.81501641887895</v>
      </c>
      <c r="F88" s="35">
        <f>F90/E90*100</f>
        <v>101.78902098674885</v>
      </c>
      <c r="G88" s="35">
        <f>G90/F90*100</f>
        <v>103.65883097501174</v>
      </c>
      <c r="H88" s="35">
        <f>H90/G90*100</f>
        <v>103.50621142128516</v>
      </c>
    </row>
    <row r="89" spans="1:8" ht="12" customHeight="1">
      <c r="A89" s="38" t="s">
        <v>46</v>
      </c>
      <c r="B89" s="16" t="s">
        <v>44</v>
      </c>
      <c r="C89" s="36"/>
      <c r="D89" s="36">
        <f>D86/C86/D88*10000</f>
        <v>103.07795947518457</v>
      </c>
      <c r="E89" s="36">
        <f>E86/D86/E88*10000</f>
        <v>109.7539817653609</v>
      </c>
      <c r="F89" s="36">
        <f>F86/E86/F88*10000</f>
        <v>105.80768990553258</v>
      </c>
      <c r="G89" s="36">
        <f>G86/F86/G88*10000</f>
        <v>104.88698043020571</v>
      </c>
      <c r="H89" s="36">
        <f>H86/G86/H88*10000</f>
        <v>104.95390116397341</v>
      </c>
    </row>
    <row r="90" spans="1:8" ht="12" customHeight="1" thickBot="1">
      <c r="A90" s="39" t="s">
        <v>47</v>
      </c>
      <c r="B90" s="40" t="s">
        <v>48</v>
      </c>
      <c r="C90" s="41">
        <f aca="true" t="shared" si="9" ref="C90:H90">C96+C102+C108+C114+C120+C126+C132+C138+C144+C156</f>
        <v>2516.4</v>
      </c>
      <c r="D90" s="41">
        <f t="shared" si="9"/>
        <v>2151.670652</v>
      </c>
      <c r="E90" s="41">
        <f t="shared" si="9"/>
        <v>2233.757240654</v>
      </c>
      <c r="F90" s="41">
        <f t="shared" si="9"/>
        <v>2273.719626482322</v>
      </c>
      <c r="G90" s="41">
        <f t="shared" si="9"/>
        <v>2356.9111844609783</v>
      </c>
      <c r="H90" s="41">
        <f t="shared" si="9"/>
        <v>2439.5494736000965</v>
      </c>
    </row>
    <row r="91" spans="1:8" s="101" customFormat="1" ht="12.75">
      <c r="A91" s="137" t="s">
        <v>22</v>
      </c>
      <c r="B91" s="33" t="s">
        <v>43</v>
      </c>
      <c r="C91" s="46">
        <v>61.7</v>
      </c>
      <c r="D91" s="46">
        <f>C91*D93*D95/10000</f>
        <v>226.09881088000006</v>
      </c>
      <c r="E91" s="46">
        <f>D91*E93*E95/10000</f>
        <v>242.90066571411464</v>
      </c>
      <c r="F91" s="46">
        <f>E91*F93*F95/10000</f>
        <v>265.4151284191559</v>
      </c>
      <c r="G91" s="46">
        <f>F91*G93*G95/10000</f>
        <v>285.6652410570238</v>
      </c>
      <c r="H91" s="47">
        <f>G91*H93*H95/10000</f>
        <v>307.4232198073731</v>
      </c>
    </row>
    <row r="92" spans="1:8" s="101" customFormat="1" ht="12.75">
      <c r="A92" s="138"/>
      <c r="B92" s="16" t="s">
        <v>44</v>
      </c>
      <c r="C92" s="44"/>
      <c r="D92" s="44">
        <f>D91/C91*100</f>
        <v>366.44864000000007</v>
      </c>
      <c r="E92" s="44">
        <f>E91/D91*100</f>
        <v>107.43120000000002</v>
      </c>
      <c r="F92" s="44">
        <f>F91/E91*100</f>
        <v>109.26899999999999</v>
      </c>
      <c r="G92" s="44">
        <f>G91/F91*100</f>
        <v>107.6296</v>
      </c>
      <c r="H92" s="45">
        <f>H91/G91*100</f>
        <v>107.61659999999999</v>
      </c>
    </row>
    <row r="93" spans="1:8" s="101" customFormat="1" ht="12.75">
      <c r="A93" s="48" t="s">
        <v>45</v>
      </c>
      <c r="B93" s="16" t="s">
        <v>44</v>
      </c>
      <c r="C93" s="36"/>
      <c r="D93" s="36">
        <v>357.86</v>
      </c>
      <c r="E93" s="115">
        <v>103.2</v>
      </c>
      <c r="F93" s="115">
        <v>102.6</v>
      </c>
      <c r="G93" s="115">
        <v>102.7</v>
      </c>
      <c r="H93" s="119">
        <v>102.2</v>
      </c>
    </row>
    <row r="94" spans="1:8" s="101" customFormat="1" ht="13.5">
      <c r="A94" s="49" t="s">
        <v>50</v>
      </c>
      <c r="B94" s="50" t="s">
        <v>44</v>
      </c>
      <c r="C94" s="120"/>
      <c r="D94" s="51">
        <v>102.4</v>
      </c>
      <c r="E94" s="51">
        <v>104.1</v>
      </c>
      <c r="F94" s="51">
        <v>106.5</v>
      </c>
      <c r="G94" s="51">
        <v>104.8</v>
      </c>
      <c r="H94" s="52">
        <v>105.3</v>
      </c>
    </row>
    <row r="95" spans="1:8" s="101" customFormat="1" ht="12.75">
      <c r="A95" s="38" t="s">
        <v>46</v>
      </c>
      <c r="B95" s="16" t="s">
        <v>44</v>
      </c>
      <c r="C95" s="44"/>
      <c r="D95" s="89">
        <v>102.4</v>
      </c>
      <c r="E95" s="96">
        <v>104.1</v>
      </c>
      <c r="F95" s="96">
        <v>106.5</v>
      </c>
      <c r="G95" s="97">
        <v>104.8</v>
      </c>
      <c r="H95" s="97">
        <v>105.3</v>
      </c>
    </row>
    <row r="96" spans="1:8" s="101" customFormat="1" ht="13.5" thickBot="1">
      <c r="A96" s="39" t="s">
        <v>47</v>
      </c>
      <c r="B96" s="40" t="s">
        <v>48</v>
      </c>
      <c r="C96" s="53">
        <f>C91</f>
        <v>61.7</v>
      </c>
      <c r="D96" s="41">
        <f>C96*D93/100</f>
        <v>220.79962000000003</v>
      </c>
      <c r="E96" s="41">
        <f>D96*E93/100</f>
        <v>227.86520784000004</v>
      </c>
      <c r="F96" s="41">
        <f>E96*F93/100</f>
        <v>233.78970324384002</v>
      </c>
      <c r="G96" s="41">
        <f>F96*G93/100</f>
        <v>240.1020252314237</v>
      </c>
      <c r="H96" s="54">
        <f>G96*H93/100</f>
        <v>245.38426978651503</v>
      </c>
    </row>
    <row r="97" spans="1:8" ht="12" customHeight="1">
      <c r="A97" s="137" t="s">
        <v>24</v>
      </c>
      <c r="B97" s="33" t="s">
        <v>43</v>
      </c>
      <c r="C97" s="46"/>
      <c r="D97" s="46">
        <f>C97*D99*D101/10000</f>
        <v>0</v>
      </c>
      <c r="E97" s="46">
        <f>D97*E99*E101/10000</f>
        <v>0</v>
      </c>
      <c r="F97" s="46">
        <f>E97*F99*F101/10000</f>
        <v>0</v>
      </c>
      <c r="G97" s="46">
        <f>F97*G99*G101/10000</f>
        <v>0</v>
      </c>
      <c r="H97" s="47">
        <f>G97*H99*H101/10000</f>
        <v>0</v>
      </c>
    </row>
    <row r="98" spans="1:8" ht="12" customHeight="1">
      <c r="A98" s="138"/>
      <c r="B98" s="16" t="s">
        <v>44</v>
      </c>
      <c r="C98" s="44"/>
      <c r="D98" s="44" t="e">
        <f>D97/C97*100</f>
        <v>#DIV/0!</v>
      </c>
      <c r="E98" s="44" t="e">
        <f>E97/D97*100</f>
        <v>#DIV/0!</v>
      </c>
      <c r="F98" s="44" t="e">
        <f>F97/E97*100</f>
        <v>#DIV/0!</v>
      </c>
      <c r="G98" s="44" t="e">
        <f>G97/F97*100</f>
        <v>#DIV/0!</v>
      </c>
      <c r="H98" s="45" t="e">
        <f>H97/G97*100</f>
        <v>#DIV/0!</v>
      </c>
    </row>
    <row r="99" spans="1:8" ht="12" customHeight="1">
      <c r="A99" s="48" t="s">
        <v>45</v>
      </c>
      <c r="B99" s="16" t="s">
        <v>44</v>
      </c>
      <c r="C99" s="36"/>
      <c r="D99" s="36"/>
      <c r="E99" s="36"/>
      <c r="F99" s="36"/>
      <c r="G99" s="36"/>
      <c r="H99" s="95"/>
    </row>
    <row r="100" spans="1:8" ht="15" customHeight="1">
      <c r="A100" s="49" t="s">
        <v>50</v>
      </c>
      <c r="B100" s="50" t="s">
        <v>44</v>
      </c>
      <c r="C100" s="120"/>
      <c r="D100" s="51">
        <v>96.9</v>
      </c>
      <c r="E100" s="51">
        <v>120.7</v>
      </c>
      <c r="F100" s="51">
        <v>103.5</v>
      </c>
      <c r="G100" s="51">
        <v>104.3</v>
      </c>
      <c r="H100" s="52">
        <v>103</v>
      </c>
    </row>
    <row r="101" spans="1:8" ht="12" customHeight="1">
      <c r="A101" s="38" t="s">
        <v>46</v>
      </c>
      <c r="B101" s="16" t="s">
        <v>44</v>
      </c>
      <c r="C101" s="44"/>
      <c r="D101" s="89"/>
      <c r="E101" s="96"/>
      <c r="F101" s="96"/>
      <c r="G101" s="97"/>
      <c r="H101" s="97"/>
    </row>
    <row r="102" spans="1:8" ht="12" customHeight="1" thickBot="1">
      <c r="A102" s="39" t="s">
        <v>47</v>
      </c>
      <c r="B102" s="40" t="s">
        <v>48</v>
      </c>
      <c r="C102" s="53">
        <f>C97</f>
        <v>0</v>
      </c>
      <c r="D102" s="41">
        <f>C102*D99/100</f>
        <v>0</v>
      </c>
      <c r="E102" s="41">
        <f>D102*E99/100</f>
        <v>0</v>
      </c>
      <c r="F102" s="41">
        <f>E102*F99/100</f>
        <v>0</v>
      </c>
      <c r="G102" s="41">
        <f>F102*G99/100</f>
        <v>0</v>
      </c>
      <c r="H102" s="54">
        <f>G102*H99/100</f>
        <v>0</v>
      </c>
    </row>
    <row r="103" spans="1:8" ht="12" customHeight="1">
      <c r="A103" s="137" t="s">
        <v>25</v>
      </c>
      <c r="B103" s="33" t="s">
        <v>43</v>
      </c>
      <c r="C103" s="46">
        <v>1712</v>
      </c>
      <c r="D103" s="46">
        <f>C103*D105*D107/10000</f>
        <v>1463.0964031199999</v>
      </c>
      <c r="E103" s="46">
        <f>D103*E105*E107/10000</f>
        <v>1720.2809519568366</v>
      </c>
      <c r="F103" s="46">
        <f>E103*F105*F107/10000</f>
        <v>1849.1041910441245</v>
      </c>
      <c r="G103" s="46">
        <f>F103*G105*G107/10000</f>
        <v>2017.3245957201727</v>
      </c>
      <c r="H103" s="47">
        <f>G103*H105*H107/10000</f>
        <v>2196.6082671910162</v>
      </c>
    </row>
    <row r="104" spans="1:8" ht="12" customHeight="1">
      <c r="A104" s="138"/>
      <c r="B104" s="16" t="s">
        <v>44</v>
      </c>
      <c r="C104" s="44"/>
      <c r="D104" s="44">
        <f>D103/C103*100</f>
        <v>85.4612385</v>
      </c>
      <c r="E104" s="44">
        <f>E103/D103*100</f>
        <v>117.57809999999999</v>
      </c>
      <c r="F104" s="44">
        <f>F103/E103*100</f>
        <v>107.48850000000002</v>
      </c>
      <c r="G104" s="44">
        <f>G103/F103*100</f>
        <v>109.09740000000001</v>
      </c>
      <c r="H104" s="45">
        <f>H103/G103*100</f>
        <v>108.8872</v>
      </c>
    </row>
    <row r="105" spans="1:8" ht="12" customHeight="1">
      <c r="A105" s="48" t="s">
        <v>45</v>
      </c>
      <c r="B105" s="16" t="s">
        <v>44</v>
      </c>
      <c r="C105" s="36"/>
      <c r="D105" s="36">
        <v>84.3645</v>
      </c>
      <c r="E105" s="115">
        <v>104.7</v>
      </c>
      <c r="F105" s="115">
        <v>101.5</v>
      </c>
      <c r="G105" s="115">
        <v>104.2</v>
      </c>
      <c r="H105" s="119">
        <v>103.9</v>
      </c>
    </row>
    <row r="106" spans="1:8" ht="13.5" customHeight="1">
      <c r="A106" s="49" t="s">
        <v>50</v>
      </c>
      <c r="B106" s="50" t="s">
        <v>44</v>
      </c>
      <c r="C106" s="120"/>
      <c r="D106" s="51">
        <v>101.3</v>
      </c>
      <c r="E106" s="51">
        <v>112.3</v>
      </c>
      <c r="F106" s="51">
        <v>105.9</v>
      </c>
      <c r="G106" s="51">
        <v>104.7</v>
      </c>
      <c r="H106" s="51">
        <v>104.8</v>
      </c>
    </row>
    <row r="107" spans="1:8" ht="12" customHeight="1">
      <c r="A107" s="38" t="s">
        <v>46</v>
      </c>
      <c r="B107" s="16" t="s">
        <v>44</v>
      </c>
      <c r="C107" s="44"/>
      <c r="D107" s="89">
        <v>101.3</v>
      </c>
      <c r="E107" s="96">
        <v>112.3</v>
      </c>
      <c r="F107" s="96">
        <v>105.9</v>
      </c>
      <c r="G107" s="97">
        <v>104.7</v>
      </c>
      <c r="H107" s="97">
        <v>104.8</v>
      </c>
    </row>
    <row r="108" spans="1:8" ht="12" customHeight="1" thickBot="1">
      <c r="A108" s="39" t="s">
        <v>47</v>
      </c>
      <c r="B108" s="40" t="s">
        <v>48</v>
      </c>
      <c r="C108" s="53">
        <f>C103</f>
        <v>1712</v>
      </c>
      <c r="D108" s="41">
        <f>C108*D105/100</f>
        <v>1444.32024</v>
      </c>
      <c r="E108" s="41">
        <f>D108*E105/100</f>
        <v>1512.20329128</v>
      </c>
      <c r="F108" s="41">
        <f>E108*F105/100</f>
        <v>1534.8863406492</v>
      </c>
      <c r="G108" s="41">
        <f>F108*G105/100</f>
        <v>1599.3515669564665</v>
      </c>
      <c r="H108" s="54">
        <f>G108*H105/100</f>
        <v>1661.7262780677688</v>
      </c>
    </row>
    <row r="109" spans="1:8" ht="12" customHeight="1">
      <c r="A109" s="137" t="s">
        <v>26</v>
      </c>
      <c r="B109" s="33" t="s">
        <v>43</v>
      </c>
      <c r="C109" s="46"/>
      <c r="D109" s="46">
        <f>C109*D111*D113/10000</f>
        <v>0</v>
      </c>
      <c r="E109" s="46">
        <f>D109*E111*E113/10000</f>
        <v>0</v>
      </c>
      <c r="F109" s="46">
        <f>E109*F111*F113/10000</f>
        <v>0</v>
      </c>
      <c r="G109" s="46">
        <f>F109*G111*G113/10000</f>
        <v>0</v>
      </c>
      <c r="H109" s="47">
        <f>G109*H111*H113/10000</f>
        <v>0</v>
      </c>
    </row>
    <row r="110" spans="1:8" ht="12" customHeight="1">
      <c r="A110" s="138"/>
      <c r="B110" s="16" t="s">
        <v>44</v>
      </c>
      <c r="C110" s="44"/>
      <c r="D110" s="44" t="e">
        <f>D109/C109*100</f>
        <v>#DIV/0!</v>
      </c>
      <c r="E110" s="44" t="e">
        <f>E109/D109*100</f>
        <v>#DIV/0!</v>
      </c>
      <c r="F110" s="44" t="e">
        <f>F109/E109*100</f>
        <v>#DIV/0!</v>
      </c>
      <c r="G110" s="44" t="e">
        <f>G109/F109*100</f>
        <v>#DIV/0!</v>
      </c>
      <c r="H110" s="45" t="e">
        <f>H109/G109*100</f>
        <v>#DIV/0!</v>
      </c>
    </row>
    <row r="111" spans="1:8" ht="12" customHeight="1">
      <c r="A111" s="48" t="s">
        <v>45</v>
      </c>
      <c r="B111" s="16" t="s">
        <v>44</v>
      </c>
      <c r="C111" s="36"/>
      <c r="D111" s="36"/>
      <c r="E111" s="36"/>
      <c r="F111" s="36"/>
      <c r="G111" s="36"/>
      <c r="H111" s="95"/>
    </row>
    <row r="112" spans="1:8" ht="12" customHeight="1">
      <c r="A112" s="49" t="s">
        <v>50</v>
      </c>
      <c r="B112" s="50" t="s">
        <v>44</v>
      </c>
      <c r="C112" s="120"/>
      <c r="D112" s="51">
        <v>122.6</v>
      </c>
      <c r="E112" s="51">
        <v>113.5</v>
      </c>
      <c r="F112" s="51">
        <v>114.3</v>
      </c>
      <c r="G112" s="51">
        <v>112.8</v>
      </c>
      <c r="H112" s="52">
        <v>111</v>
      </c>
    </row>
    <row r="113" spans="1:8" ht="12" customHeight="1">
      <c r="A113" s="38" t="s">
        <v>46</v>
      </c>
      <c r="B113" s="16" t="s">
        <v>44</v>
      </c>
      <c r="C113" s="44"/>
      <c r="D113" s="89"/>
      <c r="E113" s="96"/>
      <c r="F113" s="96"/>
      <c r="G113" s="97"/>
      <c r="H113" s="97"/>
    </row>
    <row r="114" spans="1:8" ht="12" customHeight="1" thickBot="1">
      <c r="A114" s="39" t="s">
        <v>47</v>
      </c>
      <c r="B114" s="40" t="s">
        <v>48</v>
      </c>
      <c r="C114" s="53">
        <f>C109</f>
        <v>0</v>
      </c>
      <c r="D114" s="41">
        <f>C114*D111/100</f>
        <v>0</v>
      </c>
      <c r="E114" s="41">
        <f>D114*E111/100</f>
        <v>0</v>
      </c>
      <c r="F114" s="41">
        <f>E114*F111/100</f>
        <v>0</v>
      </c>
      <c r="G114" s="41">
        <f>F114*G111/100</f>
        <v>0</v>
      </c>
      <c r="H114" s="54">
        <f>G114*H111/100</f>
        <v>0</v>
      </c>
    </row>
    <row r="115" spans="1:8" ht="15" customHeight="1">
      <c r="A115" s="137" t="s">
        <v>27</v>
      </c>
      <c r="B115" s="33" t="s">
        <v>43</v>
      </c>
      <c r="C115" s="46">
        <v>103.9</v>
      </c>
      <c r="D115" s="46">
        <f>C115*D117*D119/10000</f>
        <v>105.30445786000001</v>
      </c>
      <c r="E115" s="46">
        <f>D115*E117*E119/10000</f>
        <v>110.06779970683925</v>
      </c>
      <c r="F115" s="46">
        <f>E115*F117*F119/10000</f>
        <v>120.14351615980303</v>
      </c>
      <c r="G115" s="46">
        <f>F115*G117*G119/10000</f>
        <v>132.49354875993382</v>
      </c>
      <c r="H115" s="47">
        <f>G115*H117*H119/10000</f>
        <v>149.1148644518675</v>
      </c>
    </row>
    <row r="116" spans="1:8" ht="12" customHeight="1">
      <c r="A116" s="138"/>
      <c r="B116" s="16" t="s">
        <v>44</v>
      </c>
      <c r="C116" s="44"/>
      <c r="D116" s="44">
        <f>D115/C115*100</f>
        <v>101.35174</v>
      </c>
      <c r="E116" s="44">
        <f>E115/D115*100</f>
        <v>104.5234</v>
      </c>
      <c r="F116" s="44">
        <f>F115/E115*100</f>
        <v>109.15410000000001</v>
      </c>
      <c r="G116" s="44">
        <f>G115/F115*100</f>
        <v>110.27940000000001</v>
      </c>
      <c r="H116" s="45">
        <f>H115/G115*100</f>
        <v>112.54499999999999</v>
      </c>
    </row>
    <row r="117" spans="1:8" ht="12" customHeight="1">
      <c r="A117" s="48" t="s">
        <v>45</v>
      </c>
      <c r="B117" s="16" t="s">
        <v>44</v>
      </c>
      <c r="C117" s="36"/>
      <c r="D117" s="36">
        <v>99.17</v>
      </c>
      <c r="E117" s="36">
        <v>100.6</v>
      </c>
      <c r="F117" s="36">
        <v>102.3</v>
      </c>
      <c r="G117" s="36">
        <v>102.3</v>
      </c>
      <c r="H117" s="95">
        <v>102.5</v>
      </c>
    </row>
    <row r="118" spans="1:8" ht="16.5" customHeight="1">
      <c r="A118" s="49" t="s">
        <v>50</v>
      </c>
      <c r="B118" s="50" t="s">
        <v>44</v>
      </c>
      <c r="C118" s="120"/>
      <c r="D118" s="51">
        <v>102.2</v>
      </c>
      <c r="E118" s="51">
        <v>103.9</v>
      </c>
      <c r="F118" s="51">
        <v>106.7</v>
      </c>
      <c r="G118" s="51">
        <v>107.8</v>
      </c>
      <c r="H118" s="52">
        <v>109.8</v>
      </c>
    </row>
    <row r="119" spans="1:8" ht="12" customHeight="1">
      <c r="A119" s="38" t="s">
        <v>46</v>
      </c>
      <c r="B119" s="16" t="s">
        <v>44</v>
      </c>
      <c r="C119" s="44"/>
      <c r="D119" s="89">
        <v>102.2</v>
      </c>
      <c r="E119" s="96">
        <v>103.9</v>
      </c>
      <c r="F119" s="96">
        <v>106.7</v>
      </c>
      <c r="G119" s="97">
        <v>107.8</v>
      </c>
      <c r="H119" s="97">
        <v>109.8</v>
      </c>
    </row>
    <row r="120" spans="1:8" ht="12" customHeight="1" thickBot="1">
      <c r="A120" s="39" t="s">
        <v>47</v>
      </c>
      <c r="B120" s="40" t="s">
        <v>48</v>
      </c>
      <c r="C120" s="53">
        <f>C115</f>
        <v>103.9</v>
      </c>
      <c r="D120" s="41">
        <f>C120*D117/100</f>
        <v>103.03763000000001</v>
      </c>
      <c r="E120" s="41">
        <f>D120*E117/100</f>
        <v>103.65585578</v>
      </c>
      <c r="F120" s="41">
        <f>E120*F117/100</f>
        <v>106.03994046294</v>
      </c>
      <c r="G120" s="41">
        <f>F120*G117/100</f>
        <v>108.47885909358762</v>
      </c>
      <c r="H120" s="54">
        <f>G120*H117/100</f>
        <v>111.1908305709273</v>
      </c>
    </row>
    <row r="121" spans="1:8" ht="23.25" customHeight="1">
      <c r="A121" s="137" t="s">
        <v>28</v>
      </c>
      <c r="B121" s="33" t="s">
        <v>43</v>
      </c>
      <c r="C121" s="46">
        <v>638.8</v>
      </c>
      <c r="D121" s="46">
        <f>C121*D123*D125/10000</f>
        <v>423.3985308479999</v>
      </c>
      <c r="E121" s="46">
        <f>D121*E123*E125/10000</f>
        <v>453.8485063895264</v>
      </c>
      <c r="F121" s="46">
        <f>E121*F123*F125/10000</f>
        <v>487.0370861162733</v>
      </c>
      <c r="G121" s="46">
        <f>F121*G123*G125/10000</f>
        <v>523.67445091937</v>
      </c>
      <c r="H121" s="47">
        <f>G121*H123*H125/10000</f>
        <v>561.499456509276</v>
      </c>
    </row>
    <row r="122" spans="1:8" ht="14.25" customHeight="1">
      <c r="A122" s="138"/>
      <c r="B122" s="16" t="s">
        <v>44</v>
      </c>
      <c r="C122" s="44"/>
      <c r="D122" s="44">
        <f>D121/C121*100</f>
        <v>66.28029599999998</v>
      </c>
      <c r="E122" s="44">
        <f>E121/D121*100</f>
        <v>107.19180000000001</v>
      </c>
      <c r="F122" s="44">
        <f>F121/E121*100</f>
        <v>107.31270000000002</v>
      </c>
      <c r="G122" s="44">
        <f>G121/F121*100</f>
        <v>107.52250000000001</v>
      </c>
      <c r="H122" s="45">
        <f>H121/G121*100</f>
        <v>107.22299999999998</v>
      </c>
    </row>
    <row r="123" spans="1:8" ht="12" customHeight="1">
      <c r="A123" s="48" t="s">
        <v>45</v>
      </c>
      <c r="B123" s="16" t="s">
        <v>44</v>
      </c>
      <c r="C123" s="36"/>
      <c r="D123" s="36">
        <v>60.0365</v>
      </c>
      <c r="E123" s="36">
        <v>101.7</v>
      </c>
      <c r="F123" s="36">
        <v>102.3</v>
      </c>
      <c r="G123" s="36">
        <v>102.5</v>
      </c>
      <c r="H123" s="95">
        <v>103</v>
      </c>
    </row>
    <row r="124" spans="1:8" ht="15" customHeight="1">
      <c r="A124" s="49" t="s">
        <v>50</v>
      </c>
      <c r="B124" s="50" t="s">
        <v>44</v>
      </c>
      <c r="C124" s="120"/>
      <c r="D124" s="51">
        <v>110.4</v>
      </c>
      <c r="E124" s="51">
        <v>105.4</v>
      </c>
      <c r="F124" s="51">
        <v>104.9</v>
      </c>
      <c r="G124" s="51">
        <v>104.9</v>
      </c>
      <c r="H124" s="52">
        <v>104.1</v>
      </c>
    </row>
    <row r="125" spans="1:8" ht="12" customHeight="1">
      <c r="A125" s="38" t="s">
        <v>46</v>
      </c>
      <c r="B125" s="16" t="s">
        <v>44</v>
      </c>
      <c r="C125" s="44"/>
      <c r="D125" s="89">
        <v>110.4</v>
      </c>
      <c r="E125" s="96">
        <v>105.4</v>
      </c>
      <c r="F125" s="96">
        <v>104.9</v>
      </c>
      <c r="G125" s="97">
        <v>104.9</v>
      </c>
      <c r="H125" s="97">
        <v>104.1</v>
      </c>
    </row>
    <row r="126" spans="1:8" ht="12" customHeight="1" thickBot="1">
      <c r="A126" s="39" t="s">
        <v>47</v>
      </c>
      <c r="B126" s="40" t="s">
        <v>48</v>
      </c>
      <c r="C126" s="53">
        <f>C121</f>
        <v>638.8</v>
      </c>
      <c r="D126" s="41">
        <f>C126*D123/100</f>
        <v>383.51316199999997</v>
      </c>
      <c r="E126" s="41">
        <f>D126*E123/100</f>
        <v>390.03288575399995</v>
      </c>
      <c r="F126" s="41">
        <f>E126*F123/100</f>
        <v>399.00364212634196</v>
      </c>
      <c r="G126" s="41">
        <f>F126*G123/100</f>
        <v>408.97873317950047</v>
      </c>
      <c r="H126" s="54">
        <f>G126*H123/100</f>
        <v>421.24809517488546</v>
      </c>
    </row>
    <row r="127" spans="1:8" ht="15" customHeight="1">
      <c r="A127" s="137" t="s">
        <v>29</v>
      </c>
      <c r="B127" s="33" t="s">
        <v>43</v>
      </c>
      <c r="C127" s="46"/>
      <c r="D127" s="46">
        <f>C127*D129*D131/10000</f>
        <v>0</v>
      </c>
      <c r="E127" s="46">
        <f>D127*E129*E131/10000</f>
        <v>0</v>
      </c>
      <c r="F127" s="46">
        <f>E127*F129*F131/10000</f>
        <v>0</v>
      </c>
      <c r="G127" s="46">
        <f>F127*G129*G131/10000</f>
        <v>0</v>
      </c>
      <c r="H127" s="47">
        <f>G127*H129*H131/10000</f>
        <v>0</v>
      </c>
    </row>
    <row r="128" spans="1:8" ht="12" customHeight="1">
      <c r="A128" s="138"/>
      <c r="B128" s="16" t="s">
        <v>44</v>
      </c>
      <c r="C128" s="44"/>
      <c r="D128" s="44" t="e">
        <f>D127/C127*100</f>
        <v>#DIV/0!</v>
      </c>
      <c r="E128" s="44" t="e">
        <f>E127/D127*100</f>
        <v>#DIV/0!</v>
      </c>
      <c r="F128" s="44" t="e">
        <f>F127/E127*100</f>
        <v>#DIV/0!</v>
      </c>
      <c r="G128" s="44" t="e">
        <f>G127/F127*100</f>
        <v>#DIV/0!</v>
      </c>
      <c r="H128" s="45" t="e">
        <f>H127/G127*100</f>
        <v>#DIV/0!</v>
      </c>
    </row>
    <row r="129" spans="1:8" ht="12" customHeight="1">
      <c r="A129" s="48" t="s">
        <v>45</v>
      </c>
      <c r="B129" s="16" t="s">
        <v>44</v>
      </c>
      <c r="C129" s="36"/>
      <c r="D129" s="36"/>
      <c r="E129" s="36"/>
      <c r="F129" s="36"/>
      <c r="G129" s="36"/>
      <c r="H129" s="95"/>
    </row>
    <row r="130" spans="1:8" ht="12" customHeight="1">
      <c r="A130" s="49" t="s">
        <v>50</v>
      </c>
      <c r="B130" s="50" t="s">
        <v>44</v>
      </c>
      <c r="C130" s="120"/>
      <c r="D130" s="51"/>
      <c r="E130" s="51"/>
      <c r="F130" s="51"/>
      <c r="G130" s="51"/>
      <c r="H130" s="52"/>
    </row>
    <row r="131" spans="1:8" ht="12" customHeight="1">
      <c r="A131" s="38" t="s">
        <v>51</v>
      </c>
      <c r="B131" s="16" t="s">
        <v>44</v>
      </c>
      <c r="C131" s="44"/>
      <c r="D131" s="89"/>
      <c r="E131" s="96"/>
      <c r="F131" s="96"/>
      <c r="G131" s="97"/>
      <c r="H131" s="97"/>
    </row>
    <row r="132" spans="1:8" ht="12" customHeight="1" thickBot="1">
      <c r="A132" s="39" t="s">
        <v>47</v>
      </c>
      <c r="B132" s="40" t="s">
        <v>48</v>
      </c>
      <c r="C132" s="53">
        <f>C127</f>
        <v>0</v>
      </c>
      <c r="D132" s="41">
        <f>C132*D129/100</f>
        <v>0</v>
      </c>
      <c r="E132" s="41">
        <f>D132*E129/100</f>
        <v>0</v>
      </c>
      <c r="F132" s="41">
        <f>E132*F129/100</f>
        <v>0</v>
      </c>
      <c r="G132" s="41">
        <f>F132*G129/100</f>
        <v>0</v>
      </c>
      <c r="H132" s="54">
        <f>G132*H129/100</f>
        <v>0</v>
      </c>
    </row>
    <row r="133" spans="1:8" ht="12" customHeight="1">
      <c r="A133" s="137" t="s">
        <v>30</v>
      </c>
      <c r="B133" s="33" t="s">
        <v>43</v>
      </c>
      <c r="C133" s="46"/>
      <c r="D133" s="46">
        <f>C133*D135*D137/10000</f>
        <v>0</v>
      </c>
      <c r="E133" s="46">
        <f>D133*E135*E137/10000</f>
        <v>0</v>
      </c>
      <c r="F133" s="46">
        <f>E133*F135*F137/10000</f>
        <v>0</v>
      </c>
      <c r="G133" s="46">
        <f>F133*G135*G137/10000</f>
        <v>0</v>
      </c>
      <c r="H133" s="47">
        <f>G133*H135*H137/10000</f>
        <v>0</v>
      </c>
    </row>
    <row r="134" spans="1:8" ht="12" customHeight="1">
      <c r="A134" s="138"/>
      <c r="B134" s="16" t="s">
        <v>44</v>
      </c>
      <c r="C134" s="44"/>
      <c r="D134" s="44" t="e">
        <f>D133/C133*100</f>
        <v>#DIV/0!</v>
      </c>
      <c r="E134" s="44" t="e">
        <f>E133/D133*100</f>
        <v>#DIV/0!</v>
      </c>
      <c r="F134" s="44" t="e">
        <f>F133/E133*100</f>
        <v>#DIV/0!</v>
      </c>
      <c r="G134" s="44" t="e">
        <f>G133/F133*100</f>
        <v>#DIV/0!</v>
      </c>
      <c r="H134" s="45" t="e">
        <f>H133/G133*100</f>
        <v>#DIV/0!</v>
      </c>
    </row>
    <row r="135" spans="1:8" ht="12" customHeight="1">
      <c r="A135" s="48" t="s">
        <v>45</v>
      </c>
      <c r="B135" s="16" t="s">
        <v>44</v>
      </c>
      <c r="C135" s="36"/>
      <c r="D135" s="36"/>
      <c r="E135" s="36"/>
      <c r="F135" s="36"/>
      <c r="G135" s="36"/>
      <c r="H135" s="95"/>
    </row>
    <row r="136" spans="1:8" ht="15" customHeight="1">
      <c r="A136" s="49" t="s">
        <v>50</v>
      </c>
      <c r="B136" s="50" t="s">
        <v>44</v>
      </c>
      <c r="C136" s="120"/>
      <c r="D136" s="51"/>
      <c r="E136" s="51"/>
      <c r="F136" s="51"/>
      <c r="G136" s="51"/>
      <c r="H136" s="52"/>
    </row>
    <row r="137" spans="1:8" ht="12" customHeight="1">
      <c r="A137" s="38" t="s">
        <v>51</v>
      </c>
      <c r="B137" s="16" t="s">
        <v>44</v>
      </c>
      <c r="C137" s="44"/>
      <c r="D137" s="89"/>
      <c r="E137" s="96"/>
      <c r="F137" s="96"/>
      <c r="G137" s="97"/>
      <c r="H137" s="97"/>
    </row>
    <row r="138" spans="1:8" ht="12" customHeight="1" thickBot="1">
      <c r="A138" s="39" t="s">
        <v>47</v>
      </c>
      <c r="B138" s="40" t="s">
        <v>48</v>
      </c>
      <c r="C138" s="53">
        <f>C133</f>
        <v>0</v>
      </c>
      <c r="D138" s="41">
        <f>C138*D135/100</f>
        <v>0</v>
      </c>
      <c r="E138" s="41">
        <f>D138*E135/100</f>
        <v>0</v>
      </c>
      <c r="F138" s="41">
        <f>E138*F135/100</f>
        <v>0</v>
      </c>
      <c r="G138" s="41">
        <f>F138*G135/100</f>
        <v>0</v>
      </c>
      <c r="H138" s="54">
        <f>G138*H135/100</f>
        <v>0</v>
      </c>
    </row>
    <row r="139" spans="1:8" ht="12" customHeight="1">
      <c r="A139" s="137" t="s">
        <v>32</v>
      </c>
      <c r="B139" s="33" t="s">
        <v>43</v>
      </c>
      <c r="C139" s="46"/>
      <c r="D139" s="46">
        <f>C139*D141*D143/10000</f>
        <v>0</v>
      </c>
      <c r="E139" s="46">
        <f>D139*E141*E143/10000</f>
        <v>0</v>
      </c>
      <c r="F139" s="46">
        <f>E139*F141*F143/10000</f>
        <v>0</v>
      </c>
      <c r="G139" s="46">
        <f>F139*G141*G143/10000</f>
        <v>0</v>
      </c>
      <c r="H139" s="47">
        <f>G139*H141*H143/10000</f>
        <v>0</v>
      </c>
    </row>
    <row r="140" spans="1:8" ht="12" customHeight="1">
      <c r="A140" s="138"/>
      <c r="B140" s="16" t="s">
        <v>44</v>
      </c>
      <c r="C140" s="44"/>
      <c r="D140" s="44" t="e">
        <f>D139/C139*100</f>
        <v>#DIV/0!</v>
      </c>
      <c r="E140" s="44" t="e">
        <f>E139/D139*100</f>
        <v>#DIV/0!</v>
      </c>
      <c r="F140" s="44" t="e">
        <f>F139/E139*100</f>
        <v>#DIV/0!</v>
      </c>
      <c r="G140" s="44" t="e">
        <f>G139/F139*100</f>
        <v>#DIV/0!</v>
      </c>
      <c r="H140" s="45" t="e">
        <f>H139/G139*100</f>
        <v>#DIV/0!</v>
      </c>
    </row>
    <row r="141" spans="1:8" ht="12" customHeight="1">
      <c r="A141" s="48" t="s">
        <v>45</v>
      </c>
      <c r="B141" s="16" t="s">
        <v>44</v>
      </c>
      <c r="C141" s="36"/>
      <c r="D141" s="36"/>
      <c r="E141" s="36"/>
      <c r="F141" s="36"/>
      <c r="G141" s="36"/>
      <c r="H141" s="95"/>
    </row>
    <row r="142" spans="1:8" ht="14.25" customHeight="1">
      <c r="A142" s="49" t="s">
        <v>50</v>
      </c>
      <c r="B142" s="50" t="s">
        <v>44</v>
      </c>
      <c r="C142" s="120"/>
      <c r="D142" s="51"/>
      <c r="E142" s="51"/>
      <c r="F142" s="51"/>
      <c r="G142" s="51"/>
      <c r="H142" s="52"/>
    </row>
    <row r="143" spans="1:8" ht="12" customHeight="1">
      <c r="A143" s="38" t="s">
        <v>51</v>
      </c>
      <c r="B143" s="16" t="s">
        <v>44</v>
      </c>
      <c r="C143" s="44"/>
      <c r="D143" s="89"/>
      <c r="E143" s="96"/>
      <c r="F143" s="96"/>
      <c r="G143" s="97"/>
      <c r="H143" s="97"/>
    </row>
    <row r="144" spans="1:8" ht="12" customHeight="1" thickBot="1">
      <c r="A144" s="39" t="s">
        <v>47</v>
      </c>
      <c r="B144" s="40" t="s">
        <v>48</v>
      </c>
      <c r="C144" s="53">
        <f>C139</f>
        <v>0</v>
      </c>
      <c r="D144" s="41">
        <f>C144*D141/100</f>
        <v>0</v>
      </c>
      <c r="E144" s="41">
        <f>D144*E141/100</f>
        <v>0</v>
      </c>
      <c r="F144" s="41">
        <f>E144*F141/100</f>
        <v>0</v>
      </c>
      <c r="G144" s="41">
        <f>F144*G141/100</f>
        <v>0</v>
      </c>
      <c r="H144" s="54">
        <f>G144*H141/100</f>
        <v>0</v>
      </c>
    </row>
    <row r="145" spans="1:8" ht="12" customHeight="1" thickBot="1">
      <c r="A145" s="102" t="s">
        <v>52</v>
      </c>
      <c r="B145" s="56"/>
      <c r="C145" s="90"/>
      <c r="D145" s="90"/>
      <c r="E145" s="90"/>
      <c r="F145" s="90"/>
      <c r="G145" s="90"/>
      <c r="H145" s="90"/>
    </row>
    <row r="146" spans="1:8" ht="12" customHeight="1">
      <c r="A146" s="139" t="s">
        <v>53</v>
      </c>
      <c r="B146" s="33" t="s">
        <v>43</v>
      </c>
      <c r="C146" s="46"/>
      <c r="D146" s="46">
        <f>C146*D148*D150/10000</f>
        <v>0</v>
      </c>
      <c r="E146" s="46">
        <f>D146*E148*E150/10000</f>
        <v>0</v>
      </c>
      <c r="F146" s="46">
        <f>E146*F148*F150/10000</f>
        <v>0</v>
      </c>
      <c r="G146" s="46">
        <f>F146*G148*G150/10000</f>
        <v>0</v>
      </c>
      <c r="H146" s="47">
        <f>G146*H148*H150/10000</f>
        <v>0</v>
      </c>
    </row>
    <row r="147" spans="1:8" ht="12" customHeight="1">
      <c r="A147" s="140"/>
      <c r="B147" s="16" t="s">
        <v>44</v>
      </c>
      <c r="C147" s="44"/>
      <c r="D147" s="44" t="e">
        <f>D146/C146*100</f>
        <v>#DIV/0!</v>
      </c>
      <c r="E147" s="44" t="e">
        <f>E146/D146*100</f>
        <v>#DIV/0!</v>
      </c>
      <c r="F147" s="44" t="e">
        <f>F146/E146*100</f>
        <v>#DIV/0!</v>
      </c>
      <c r="G147" s="44" t="e">
        <f>G146/F146*100</f>
        <v>#DIV/0!</v>
      </c>
      <c r="H147" s="45" t="e">
        <f>H146/G146*100</f>
        <v>#DIV/0!</v>
      </c>
    </row>
    <row r="148" spans="1:8" ht="12" customHeight="1">
      <c r="A148" s="48" t="s">
        <v>45</v>
      </c>
      <c r="B148" s="16" t="s">
        <v>44</v>
      </c>
      <c r="C148" s="36"/>
      <c r="D148" s="36"/>
      <c r="E148" s="36"/>
      <c r="F148" s="36"/>
      <c r="G148" s="36"/>
      <c r="H148" s="95"/>
    </row>
    <row r="149" spans="1:8" ht="12" customHeight="1">
      <c r="A149" s="49" t="s">
        <v>50</v>
      </c>
      <c r="B149" s="50" t="s">
        <v>44</v>
      </c>
      <c r="C149" s="120"/>
      <c r="D149" s="51"/>
      <c r="E149" s="51"/>
      <c r="F149" s="51"/>
      <c r="G149" s="51"/>
      <c r="H149" s="52"/>
    </row>
    <row r="150" spans="1:8" ht="12" customHeight="1">
      <c r="A150" s="38" t="s">
        <v>51</v>
      </c>
      <c r="B150" s="16" t="s">
        <v>44</v>
      </c>
      <c r="C150" s="44"/>
      <c r="D150" s="89"/>
      <c r="E150" s="96"/>
      <c r="F150" s="96"/>
      <c r="G150" s="97"/>
      <c r="H150" s="97"/>
    </row>
    <row r="151" spans="1:8" ht="12" customHeight="1" thickBot="1">
      <c r="A151" s="57" t="s">
        <v>47</v>
      </c>
      <c r="B151" s="56" t="s">
        <v>48</v>
      </c>
      <c r="C151" s="58">
        <f>C146</f>
        <v>0</v>
      </c>
      <c r="D151" s="59">
        <f>C151*D148/100</f>
        <v>0</v>
      </c>
      <c r="E151" s="59">
        <f>D151*E148/100</f>
        <v>0</v>
      </c>
      <c r="F151" s="59">
        <f>E151*F148/100</f>
        <v>0</v>
      </c>
      <c r="G151" s="59">
        <f>F151*G148/100</f>
        <v>0</v>
      </c>
      <c r="H151" s="60">
        <f>G151*H148/100</f>
        <v>0</v>
      </c>
    </row>
    <row r="152" spans="1:8" ht="12" customHeight="1">
      <c r="A152" s="137" t="s">
        <v>55</v>
      </c>
      <c r="B152" s="33" t="s">
        <v>43</v>
      </c>
      <c r="C152" s="46"/>
      <c r="D152" s="46">
        <f>C152*D154*D155/10000</f>
        <v>0</v>
      </c>
      <c r="E152" s="46">
        <f>D152*E154*E155/10000</f>
        <v>0</v>
      </c>
      <c r="F152" s="46">
        <f>E152*F154*F155/10000</f>
        <v>0</v>
      </c>
      <c r="G152" s="46">
        <f>F152*G154*G155/10000</f>
        <v>0</v>
      </c>
      <c r="H152" s="46">
        <f>G152*H154*H155/10000</f>
        <v>0</v>
      </c>
    </row>
    <row r="153" spans="1:8" ht="12" customHeight="1">
      <c r="A153" s="138"/>
      <c r="B153" s="16" t="s">
        <v>44</v>
      </c>
      <c r="C153" s="44"/>
      <c r="D153" s="44" t="e">
        <f>D152/C152*100</f>
        <v>#DIV/0!</v>
      </c>
      <c r="E153" s="44" t="e">
        <f>E152/D152*100</f>
        <v>#DIV/0!</v>
      </c>
      <c r="F153" s="44" t="e">
        <f>F152/E152*100</f>
        <v>#DIV/0!</v>
      </c>
      <c r="G153" s="44" t="e">
        <f>G152/F152*100</f>
        <v>#DIV/0!</v>
      </c>
      <c r="H153" s="45" t="e">
        <f>H152/G152*100</f>
        <v>#DIV/0!</v>
      </c>
    </row>
    <row r="154" spans="1:8" ht="12" customHeight="1">
      <c r="A154" s="48" t="s">
        <v>45</v>
      </c>
      <c r="B154" s="16" t="s">
        <v>44</v>
      </c>
      <c r="C154" s="36"/>
      <c r="D154" s="36"/>
      <c r="E154" s="36"/>
      <c r="F154" s="36"/>
      <c r="G154" s="36"/>
      <c r="H154" s="95"/>
    </row>
    <row r="155" spans="1:8" ht="12" customHeight="1">
      <c r="A155" s="38" t="s">
        <v>46</v>
      </c>
      <c r="B155" s="16" t="s">
        <v>44</v>
      </c>
      <c r="C155" s="44"/>
      <c r="D155" s="89"/>
      <c r="E155" s="96"/>
      <c r="F155" s="96"/>
      <c r="G155" s="97"/>
      <c r="H155" s="97"/>
    </row>
    <row r="156" spans="1:8" ht="12" customHeight="1" thickBot="1">
      <c r="A156" s="61" t="s">
        <v>47</v>
      </c>
      <c r="B156" s="40" t="s">
        <v>48</v>
      </c>
      <c r="C156" s="53">
        <f>C152</f>
        <v>0</v>
      </c>
      <c r="D156" s="41">
        <f>C156*D154/100</f>
        <v>0</v>
      </c>
      <c r="E156" s="41">
        <f>D156*E154/100</f>
        <v>0</v>
      </c>
      <c r="F156" s="41">
        <f>E156*F154/100</f>
        <v>0</v>
      </c>
      <c r="G156" s="41">
        <f>F156*G154/100</f>
        <v>0</v>
      </c>
      <c r="H156" s="41">
        <f>G156*H154/100</f>
        <v>0</v>
      </c>
    </row>
    <row r="157" spans="1:8" ht="12" customHeight="1">
      <c r="A157" s="135" t="s">
        <v>56</v>
      </c>
      <c r="B157" s="33" t="s">
        <v>43</v>
      </c>
      <c r="C157" s="34">
        <f aca="true" t="shared" si="10" ref="C157:H157">C162+C168+C174+C180+C186+C192+C198+C204+C210+C223</f>
        <v>0</v>
      </c>
      <c r="D157" s="34">
        <f t="shared" si="10"/>
        <v>0</v>
      </c>
      <c r="E157" s="34">
        <f t="shared" si="10"/>
        <v>0</v>
      </c>
      <c r="F157" s="34">
        <f t="shared" si="10"/>
        <v>0</v>
      </c>
      <c r="G157" s="34">
        <f t="shared" si="10"/>
        <v>0</v>
      </c>
      <c r="H157" s="34">
        <f t="shared" si="10"/>
        <v>0</v>
      </c>
    </row>
    <row r="158" spans="1:8" ht="12" customHeight="1">
      <c r="A158" s="136"/>
      <c r="B158" s="16" t="s">
        <v>44</v>
      </c>
      <c r="C158" s="36"/>
      <c r="D158" s="44" t="e">
        <f>D157/C157*100</f>
        <v>#DIV/0!</v>
      </c>
      <c r="E158" s="44" t="e">
        <f>E157/D157*100</f>
        <v>#DIV/0!</v>
      </c>
      <c r="F158" s="44" t="e">
        <f>F157/E157*100</f>
        <v>#DIV/0!</v>
      </c>
      <c r="G158" s="44" t="e">
        <f>G157/F157*100</f>
        <v>#DIV/0!</v>
      </c>
      <c r="H158" s="45" t="e">
        <f>H157/G157*100</f>
        <v>#DIV/0!</v>
      </c>
    </row>
    <row r="159" spans="1:8" ht="12" customHeight="1">
      <c r="A159" s="37" t="s">
        <v>45</v>
      </c>
      <c r="B159" s="12" t="s">
        <v>44</v>
      </c>
      <c r="C159" s="35"/>
      <c r="D159" s="35" t="e">
        <f>D161/C161*100</f>
        <v>#DIV/0!</v>
      </c>
      <c r="E159" s="35" t="e">
        <f>E161/D161*100</f>
        <v>#DIV/0!</v>
      </c>
      <c r="F159" s="35" t="e">
        <f>F161/E161*100</f>
        <v>#DIV/0!</v>
      </c>
      <c r="G159" s="35" t="e">
        <f>G161/F161*100</f>
        <v>#DIV/0!</v>
      </c>
      <c r="H159" s="35" t="e">
        <f>H161/G161*100</f>
        <v>#DIV/0!</v>
      </c>
    </row>
    <row r="160" spans="1:8" ht="12" customHeight="1">
      <c r="A160" s="38" t="s">
        <v>46</v>
      </c>
      <c r="B160" s="16" t="s">
        <v>44</v>
      </c>
      <c r="C160" s="36"/>
      <c r="D160" s="36" t="e">
        <f>D157/C157/D159*10000</f>
        <v>#DIV/0!</v>
      </c>
      <c r="E160" s="36" t="e">
        <f>E157/D157/E159*10000</f>
        <v>#DIV/0!</v>
      </c>
      <c r="F160" s="36" t="e">
        <f>F157/E157/F159*10000</f>
        <v>#DIV/0!</v>
      </c>
      <c r="G160" s="36" t="e">
        <f>G157/F157/G159*10000</f>
        <v>#DIV/0!</v>
      </c>
      <c r="H160" s="36" t="e">
        <f>H157/G157/H159*10000</f>
        <v>#DIV/0!</v>
      </c>
    </row>
    <row r="161" spans="1:8" ht="12" customHeight="1" thickBot="1">
      <c r="A161" s="39" t="s">
        <v>47</v>
      </c>
      <c r="B161" s="40" t="s">
        <v>48</v>
      </c>
      <c r="C161" s="41">
        <f aca="true" t="shared" si="11" ref="C161:H161">C167+C173+C179+C185+C191+C197+C203+C209+C215+C227</f>
        <v>0</v>
      </c>
      <c r="D161" s="41">
        <f t="shared" si="11"/>
        <v>0</v>
      </c>
      <c r="E161" s="41">
        <f t="shared" si="11"/>
        <v>0</v>
      </c>
      <c r="F161" s="41">
        <f t="shared" si="11"/>
        <v>0</v>
      </c>
      <c r="G161" s="41">
        <f t="shared" si="11"/>
        <v>0</v>
      </c>
      <c r="H161" s="41">
        <f t="shared" si="11"/>
        <v>0</v>
      </c>
    </row>
    <row r="162" spans="1:8" s="101" customFormat="1" ht="12.75">
      <c r="A162" s="137" t="s">
        <v>22</v>
      </c>
      <c r="B162" s="33" t="s">
        <v>43</v>
      </c>
      <c r="C162" s="46"/>
      <c r="D162" s="46">
        <f>C162*D164*D166/10000</f>
        <v>0</v>
      </c>
      <c r="E162" s="46">
        <f>D162*E164*E166/10000</f>
        <v>0</v>
      </c>
      <c r="F162" s="46">
        <f>E162*F164*F166/10000</f>
        <v>0</v>
      </c>
      <c r="G162" s="46">
        <f>F162*G164*G166/10000</f>
        <v>0</v>
      </c>
      <c r="H162" s="47">
        <f>G162*H164*H166/10000</f>
        <v>0</v>
      </c>
    </row>
    <row r="163" spans="1:8" s="101" customFormat="1" ht="12.75">
      <c r="A163" s="138"/>
      <c r="B163" s="16" t="s">
        <v>44</v>
      </c>
      <c r="C163" s="44"/>
      <c r="D163" s="44" t="e">
        <f>D162/C162*100</f>
        <v>#DIV/0!</v>
      </c>
      <c r="E163" s="44" t="e">
        <f>E162/D162*100</f>
        <v>#DIV/0!</v>
      </c>
      <c r="F163" s="44" t="e">
        <f>F162/E162*100</f>
        <v>#DIV/0!</v>
      </c>
      <c r="G163" s="44" t="e">
        <f>G162/F162*100</f>
        <v>#DIV/0!</v>
      </c>
      <c r="H163" s="45" t="e">
        <f>H162/G162*100</f>
        <v>#DIV/0!</v>
      </c>
    </row>
    <row r="164" spans="1:8" s="101" customFormat="1" ht="12.75">
      <c r="A164" s="48" t="s">
        <v>45</v>
      </c>
      <c r="B164" s="16" t="s">
        <v>44</v>
      </c>
      <c r="C164" s="36"/>
      <c r="D164" s="36"/>
      <c r="E164" s="36"/>
      <c r="F164" s="36"/>
      <c r="G164" s="36"/>
      <c r="H164" s="95"/>
    </row>
    <row r="165" spans="1:8" s="101" customFormat="1" ht="13.5">
      <c r="A165" s="49" t="s">
        <v>50</v>
      </c>
      <c r="B165" s="50" t="s">
        <v>44</v>
      </c>
      <c r="C165" s="120"/>
      <c r="D165" s="51">
        <v>102.4</v>
      </c>
      <c r="E165" s="51">
        <v>104.1</v>
      </c>
      <c r="F165" s="51">
        <v>106.5</v>
      </c>
      <c r="G165" s="51">
        <v>104.8</v>
      </c>
      <c r="H165" s="52">
        <v>105.3</v>
      </c>
    </row>
    <row r="166" spans="1:8" s="101" customFormat="1" ht="12.75">
      <c r="A166" s="38" t="s">
        <v>46</v>
      </c>
      <c r="B166" s="16" t="s">
        <v>44</v>
      </c>
      <c r="C166" s="44"/>
      <c r="D166" s="89"/>
      <c r="E166" s="96"/>
      <c r="F166" s="96"/>
      <c r="G166" s="97"/>
      <c r="H166" s="97"/>
    </row>
    <row r="167" spans="1:8" s="101" customFormat="1" ht="13.5" thickBot="1">
      <c r="A167" s="39" t="s">
        <v>47</v>
      </c>
      <c r="B167" s="40" t="s">
        <v>48</v>
      </c>
      <c r="C167" s="53">
        <f>C162</f>
        <v>0</v>
      </c>
      <c r="D167" s="41">
        <f>C167*D164/100</f>
        <v>0</v>
      </c>
      <c r="E167" s="41">
        <f>D167*E164/100</f>
        <v>0</v>
      </c>
      <c r="F167" s="41">
        <f>E167*F164/100</f>
        <v>0</v>
      </c>
      <c r="G167" s="41">
        <f>F167*G164/100</f>
        <v>0</v>
      </c>
      <c r="H167" s="54">
        <f>G167*H164/100</f>
        <v>0</v>
      </c>
    </row>
    <row r="168" spans="1:8" ht="12" customHeight="1">
      <c r="A168" s="137" t="s">
        <v>24</v>
      </c>
      <c r="B168" s="33" t="s">
        <v>43</v>
      </c>
      <c r="C168" s="46"/>
      <c r="D168" s="46">
        <f>C168*D170*D172/10000</f>
        <v>0</v>
      </c>
      <c r="E168" s="46">
        <f>D168*E170*E172/10000</f>
        <v>0</v>
      </c>
      <c r="F168" s="46">
        <f>E168*F170*F172/10000</f>
        <v>0</v>
      </c>
      <c r="G168" s="46">
        <f>F168*G170*G172/10000</f>
        <v>0</v>
      </c>
      <c r="H168" s="47">
        <f>G168*H170*H172/10000</f>
        <v>0</v>
      </c>
    </row>
    <row r="169" spans="1:8" ht="12" customHeight="1">
      <c r="A169" s="138"/>
      <c r="B169" s="16" t="s">
        <v>44</v>
      </c>
      <c r="C169" s="44"/>
      <c r="D169" s="44" t="e">
        <f>D168/C168*100</f>
        <v>#DIV/0!</v>
      </c>
      <c r="E169" s="44" t="e">
        <f>E168/D168*100</f>
        <v>#DIV/0!</v>
      </c>
      <c r="F169" s="44" t="e">
        <f>F168/E168*100</f>
        <v>#DIV/0!</v>
      </c>
      <c r="G169" s="44" t="e">
        <f>G168/F168*100</f>
        <v>#DIV/0!</v>
      </c>
      <c r="H169" s="45" t="e">
        <f>H168/G168*100</f>
        <v>#DIV/0!</v>
      </c>
    </row>
    <row r="170" spans="1:8" ht="12" customHeight="1">
      <c r="A170" s="48" t="s">
        <v>45</v>
      </c>
      <c r="B170" s="16" t="s">
        <v>44</v>
      </c>
      <c r="C170" s="36"/>
      <c r="D170" s="36"/>
      <c r="E170" s="36"/>
      <c r="F170" s="36"/>
      <c r="G170" s="36"/>
      <c r="H170" s="95"/>
    </row>
    <row r="171" spans="1:8" ht="15" customHeight="1">
      <c r="A171" s="49" t="s">
        <v>50</v>
      </c>
      <c r="B171" s="50" t="s">
        <v>44</v>
      </c>
      <c r="C171" s="120"/>
      <c r="D171" s="51">
        <v>96.9</v>
      </c>
      <c r="E171" s="51">
        <v>120.7</v>
      </c>
      <c r="F171" s="51">
        <v>103.5</v>
      </c>
      <c r="G171" s="51">
        <v>104.3</v>
      </c>
      <c r="H171" s="52">
        <v>103</v>
      </c>
    </row>
    <row r="172" spans="1:8" ht="12" customHeight="1">
      <c r="A172" s="38" t="s">
        <v>46</v>
      </c>
      <c r="B172" s="16" t="s">
        <v>44</v>
      </c>
      <c r="C172" s="44"/>
      <c r="D172" s="89"/>
      <c r="E172" s="96"/>
      <c r="F172" s="96"/>
      <c r="G172" s="97"/>
      <c r="H172" s="97"/>
    </row>
    <row r="173" spans="1:8" ht="12" customHeight="1" thickBot="1">
      <c r="A173" s="39" t="s">
        <v>47</v>
      </c>
      <c r="B173" s="40" t="s">
        <v>48</v>
      </c>
      <c r="C173" s="53">
        <f>C168</f>
        <v>0</v>
      </c>
      <c r="D173" s="41">
        <f>C173*D170/100</f>
        <v>0</v>
      </c>
      <c r="E173" s="41">
        <f>D173*E170/100</f>
        <v>0</v>
      </c>
      <c r="F173" s="41">
        <f>E173*F170/100</f>
        <v>0</v>
      </c>
      <c r="G173" s="41">
        <f>F173*G170/100</f>
        <v>0</v>
      </c>
      <c r="H173" s="54">
        <f>G173*H170/100</f>
        <v>0</v>
      </c>
    </row>
    <row r="174" spans="1:8" ht="12" customHeight="1">
      <c r="A174" s="137" t="s">
        <v>25</v>
      </c>
      <c r="B174" s="33" t="s">
        <v>43</v>
      </c>
      <c r="C174" s="46"/>
      <c r="D174" s="46">
        <f>C174*D176*D178/10000</f>
        <v>0</v>
      </c>
      <c r="E174" s="46">
        <f>D174*E176*E178/10000</f>
        <v>0</v>
      </c>
      <c r="F174" s="46">
        <f>E174*F176*F178/10000</f>
        <v>0</v>
      </c>
      <c r="G174" s="46">
        <f>F174*G176*G178/10000</f>
        <v>0</v>
      </c>
      <c r="H174" s="47">
        <f>G174*H176*H178/10000</f>
        <v>0</v>
      </c>
    </row>
    <row r="175" spans="1:8" ht="12" customHeight="1">
      <c r="A175" s="138"/>
      <c r="B175" s="16" t="s">
        <v>44</v>
      </c>
      <c r="C175" s="44"/>
      <c r="D175" s="44" t="e">
        <f>D174/C174*100</f>
        <v>#DIV/0!</v>
      </c>
      <c r="E175" s="44" t="e">
        <f>E174/D174*100</f>
        <v>#DIV/0!</v>
      </c>
      <c r="F175" s="44" t="e">
        <f>F174/E174*100</f>
        <v>#DIV/0!</v>
      </c>
      <c r="G175" s="44" t="e">
        <f>G174/F174*100</f>
        <v>#DIV/0!</v>
      </c>
      <c r="H175" s="45" t="e">
        <f>H174/G174*100</f>
        <v>#DIV/0!</v>
      </c>
    </row>
    <row r="176" spans="1:8" ht="12" customHeight="1">
      <c r="A176" s="48" t="s">
        <v>45</v>
      </c>
      <c r="B176" s="16" t="s">
        <v>44</v>
      </c>
      <c r="C176" s="36"/>
      <c r="D176" s="36"/>
      <c r="E176" s="36"/>
      <c r="F176" s="36"/>
      <c r="G176" s="36"/>
      <c r="H176" s="95"/>
    </row>
    <row r="177" spans="1:8" ht="13.5" customHeight="1">
      <c r="A177" s="49" t="s">
        <v>50</v>
      </c>
      <c r="B177" s="50" t="s">
        <v>44</v>
      </c>
      <c r="C177" s="120"/>
      <c r="D177" s="51">
        <v>101.3</v>
      </c>
      <c r="E177" s="51">
        <v>112.3</v>
      </c>
      <c r="F177" s="51">
        <v>105.9</v>
      </c>
      <c r="G177" s="51">
        <v>104.7</v>
      </c>
      <c r="H177" s="51">
        <v>104.8</v>
      </c>
    </row>
    <row r="178" spans="1:8" ht="12" customHeight="1">
      <c r="A178" s="38" t="s">
        <v>46</v>
      </c>
      <c r="B178" s="16" t="s">
        <v>44</v>
      </c>
      <c r="C178" s="44"/>
      <c r="D178" s="89"/>
      <c r="E178" s="96"/>
      <c r="F178" s="96"/>
      <c r="G178" s="97"/>
      <c r="H178" s="97"/>
    </row>
    <row r="179" spans="1:8" ht="12" customHeight="1" thickBot="1">
      <c r="A179" s="39" t="s">
        <v>47</v>
      </c>
      <c r="B179" s="40" t="s">
        <v>48</v>
      </c>
      <c r="C179" s="53">
        <f>C174</f>
        <v>0</v>
      </c>
      <c r="D179" s="41">
        <f>C179*D176/100</f>
        <v>0</v>
      </c>
      <c r="E179" s="41">
        <f>D179*E176/100</f>
        <v>0</v>
      </c>
      <c r="F179" s="41">
        <f>E179*F176/100</f>
        <v>0</v>
      </c>
      <c r="G179" s="41">
        <f>F179*G176/100</f>
        <v>0</v>
      </c>
      <c r="H179" s="54">
        <f>G179*H176/100</f>
        <v>0</v>
      </c>
    </row>
    <row r="180" spans="1:8" ht="12" customHeight="1">
      <c r="A180" s="137" t="s">
        <v>26</v>
      </c>
      <c r="B180" s="33" t="s">
        <v>43</v>
      </c>
      <c r="C180" s="46"/>
      <c r="D180" s="46">
        <f>C180*D182*D184/10000</f>
        <v>0</v>
      </c>
      <c r="E180" s="46">
        <f>D180*E182*E184/10000</f>
        <v>0</v>
      </c>
      <c r="F180" s="46">
        <f>E180*F182*F184/10000</f>
        <v>0</v>
      </c>
      <c r="G180" s="46">
        <f>F180*G182*G184/10000</f>
        <v>0</v>
      </c>
      <c r="H180" s="47">
        <f>G180*H182*H184/10000</f>
        <v>0</v>
      </c>
    </row>
    <row r="181" spans="1:8" ht="12" customHeight="1">
      <c r="A181" s="138"/>
      <c r="B181" s="16" t="s">
        <v>44</v>
      </c>
      <c r="C181" s="44"/>
      <c r="D181" s="44" t="e">
        <f>D180/C180*100</f>
        <v>#DIV/0!</v>
      </c>
      <c r="E181" s="44" t="e">
        <f>E180/D180*100</f>
        <v>#DIV/0!</v>
      </c>
      <c r="F181" s="44" t="e">
        <f>F180/E180*100</f>
        <v>#DIV/0!</v>
      </c>
      <c r="G181" s="44" t="e">
        <f>G180/F180*100</f>
        <v>#DIV/0!</v>
      </c>
      <c r="H181" s="45" t="e">
        <f>H180/G180*100</f>
        <v>#DIV/0!</v>
      </c>
    </row>
    <row r="182" spans="1:8" ht="12" customHeight="1">
      <c r="A182" s="48" t="s">
        <v>45</v>
      </c>
      <c r="B182" s="16" t="s">
        <v>44</v>
      </c>
      <c r="C182" s="36"/>
      <c r="D182" s="36"/>
      <c r="E182" s="36"/>
      <c r="F182" s="36"/>
      <c r="G182" s="36"/>
      <c r="H182" s="95"/>
    </row>
    <row r="183" spans="1:8" ht="12" customHeight="1">
      <c r="A183" s="49" t="s">
        <v>50</v>
      </c>
      <c r="B183" s="50" t="s">
        <v>44</v>
      </c>
      <c r="C183" s="120"/>
      <c r="D183" s="51">
        <v>122.6</v>
      </c>
      <c r="E183" s="51">
        <v>113.5</v>
      </c>
      <c r="F183" s="51">
        <v>114.3</v>
      </c>
      <c r="G183" s="51">
        <v>112.8</v>
      </c>
      <c r="H183" s="52">
        <v>111</v>
      </c>
    </row>
    <row r="184" spans="1:8" ht="12" customHeight="1">
      <c r="A184" s="38" t="s">
        <v>46</v>
      </c>
      <c r="B184" s="16" t="s">
        <v>44</v>
      </c>
      <c r="C184" s="44"/>
      <c r="D184" s="89"/>
      <c r="E184" s="96"/>
      <c r="F184" s="96"/>
      <c r="G184" s="97"/>
      <c r="H184" s="97"/>
    </row>
    <row r="185" spans="1:8" ht="12" customHeight="1" thickBot="1">
      <c r="A185" s="39" t="s">
        <v>47</v>
      </c>
      <c r="B185" s="40" t="s">
        <v>48</v>
      </c>
      <c r="C185" s="53">
        <f>C180</f>
        <v>0</v>
      </c>
      <c r="D185" s="41">
        <f>C185*D182/100</f>
        <v>0</v>
      </c>
      <c r="E185" s="41">
        <f>D185*E182/100</f>
        <v>0</v>
      </c>
      <c r="F185" s="41">
        <f>E185*F182/100</f>
        <v>0</v>
      </c>
      <c r="G185" s="41">
        <f>F185*G182/100</f>
        <v>0</v>
      </c>
      <c r="H185" s="54">
        <f>G185*H182/100</f>
        <v>0</v>
      </c>
    </row>
    <row r="186" spans="1:8" ht="15" customHeight="1">
      <c r="A186" s="137" t="s">
        <v>27</v>
      </c>
      <c r="B186" s="33" t="s">
        <v>43</v>
      </c>
      <c r="C186" s="46"/>
      <c r="D186" s="46">
        <f>C186*D188*D190/10000</f>
        <v>0</v>
      </c>
      <c r="E186" s="46">
        <f>D186*E188*E190/10000</f>
        <v>0</v>
      </c>
      <c r="F186" s="46">
        <f>E186*F188*F190/10000</f>
        <v>0</v>
      </c>
      <c r="G186" s="46">
        <f>F186*G188*G190/10000</f>
        <v>0</v>
      </c>
      <c r="H186" s="47">
        <f>G186*H188*H190/10000</f>
        <v>0</v>
      </c>
    </row>
    <row r="187" spans="1:8" ht="12" customHeight="1">
      <c r="A187" s="138"/>
      <c r="B187" s="16" t="s">
        <v>44</v>
      </c>
      <c r="C187" s="44"/>
      <c r="D187" s="44" t="e">
        <f>D186/C186*100</f>
        <v>#DIV/0!</v>
      </c>
      <c r="E187" s="44" t="e">
        <f>E186/D186*100</f>
        <v>#DIV/0!</v>
      </c>
      <c r="F187" s="44" t="e">
        <f>F186/E186*100</f>
        <v>#DIV/0!</v>
      </c>
      <c r="G187" s="44" t="e">
        <f>G186/F186*100</f>
        <v>#DIV/0!</v>
      </c>
      <c r="H187" s="45" t="e">
        <f>H186/G186*100</f>
        <v>#DIV/0!</v>
      </c>
    </row>
    <row r="188" spans="1:8" ht="12" customHeight="1">
      <c r="A188" s="48" t="s">
        <v>45</v>
      </c>
      <c r="B188" s="16" t="s">
        <v>44</v>
      </c>
      <c r="C188" s="36"/>
      <c r="D188" s="36"/>
      <c r="E188" s="36"/>
      <c r="F188" s="36"/>
      <c r="G188" s="36"/>
      <c r="H188" s="95"/>
    </row>
    <row r="189" spans="1:8" ht="16.5" customHeight="1">
      <c r="A189" s="49" t="s">
        <v>50</v>
      </c>
      <c r="B189" s="50" t="s">
        <v>44</v>
      </c>
      <c r="C189" s="120"/>
      <c r="D189" s="51">
        <v>102.2</v>
      </c>
      <c r="E189" s="51">
        <v>103.9</v>
      </c>
      <c r="F189" s="51">
        <v>106.7</v>
      </c>
      <c r="G189" s="51">
        <v>107.8</v>
      </c>
      <c r="H189" s="52">
        <v>109.8</v>
      </c>
    </row>
    <row r="190" spans="1:8" ht="12" customHeight="1">
      <c r="A190" s="38" t="s">
        <v>46</v>
      </c>
      <c r="B190" s="16" t="s">
        <v>44</v>
      </c>
      <c r="C190" s="44"/>
      <c r="D190" s="89"/>
      <c r="E190" s="96"/>
      <c r="F190" s="96"/>
      <c r="G190" s="97"/>
      <c r="H190" s="97"/>
    </row>
    <row r="191" spans="1:8" ht="12" customHeight="1" thickBot="1">
      <c r="A191" s="39" t="s">
        <v>47</v>
      </c>
      <c r="B191" s="40" t="s">
        <v>48</v>
      </c>
      <c r="C191" s="53">
        <f>C186</f>
        <v>0</v>
      </c>
      <c r="D191" s="41">
        <f>C191*D188/100</f>
        <v>0</v>
      </c>
      <c r="E191" s="41">
        <f>D191*E188/100</f>
        <v>0</v>
      </c>
      <c r="F191" s="41">
        <f>E191*F188/100</f>
        <v>0</v>
      </c>
      <c r="G191" s="41">
        <f>F191*G188/100</f>
        <v>0</v>
      </c>
      <c r="H191" s="54">
        <f>G191*H188/100</f>
        <v>0</v>
      </c>
    </row>
    <row r="192" spans="1:8" ht="23.25" customHeight="1">
      <c r="A192" s="137" t="s">
        <v>28</v>
      </c>
      <c r="B192" s="33" t="s">
        <v>43</v>
      </c>
      <c r="C192" s="46"/>
      <c r="D192" s="46">
        <f>C192*D194*D196/10000</f>
        <v>0</v>
      </c>
      <c r="E192" s="46">
        <f>D192*E194*E196/10000</f>
        <v>0</v>
      </c>
      <c r="F192" s="46">
        <f>E192*F194*F196/10000</f>
        <v>0</v>
      </c>
      <c r="G192" s="46">
        <f>F192*G194*G196/10000</f>
        <v>0</v>
      </c>
      <c r="H192" s="47">
        <f>G192*H194*H196/10000</f>
        <v>0</v>
      </c>
    </row>
    <row r="193" spans="1:8" ht="14.25" customHeight="1">
      <c r="A193" s="138"/>
      <c r="B193" s="16" t="s">
        <v>44</v>
      </c>
      <c r="C193" s="44"/>
      <c r="D193" s="44" t="e">
        <f>D192/C192*100</f>
        <v>#DIV/0!</v>
      </c>
      <c r="E193" s="44" t="e">
        <f>E192/D192*100</f>
        <v>#DIV/0!</v>
      </c>
      <c r="F193" s="44" t="e">
        <f>F192/E192*100</f>
        <v>#DIV/0!</v>
      </c>
      <c r="G193" s="44" t="e">
        <f>G192/F192*100</f>
        <v>#DIV/0!</v>
      </c>
      <c r="H193" s="45" t="e">
        <f>H192/G192*100</f>
        <v>#DIV/0!</v>
      </c>
    </row>
    <row r="194" spans="1:8" ht="12" customHeight="1">
      <c r="A194" s="48" t="s">
        <v>45</v>
      </c>
      <c r="B194" s="16" t="s">
        <v>44</v>
      </c>
      <c r="C194" s="36"/>
      <c r="D194" s="36"/>
      <c r="E194" s="36"/>
      <c r="F194" s="36"/>
      <c r="G194" s="36"/>
      <c r="H194" s="95"/>
    </row>
    <row r="195" spans="1:8" ht="15" customHeight="1">
      <c r="A195" s="49" t="s">
        <v>50</v>
      </c>
      <c r="B195" s="50" t="s">
        <v>44</v>
      </c>
      <c r="C195" s="120"/>
      <c r="D195" s="51">
        <v>110.4</v>
      </c>
      <c r="E195" s="51">
        <v>105.4</v>
      </c>
      <c r="F195" s="51">
        <v>104.9</v>
      </c>
      <c r="G195" s="51">
        <v>104.9</v>
      </c>
      <c r="H195" s="52">
        <v>104.1</v>
      </c>
    </row>
    <row r="196" spans="1:8" ht="12" customHeight="1">
      <c r="A196" s="38" t="s">
        <v>46</v>
      </c>
      <c r="B196" s="16" t="s">
        <v>44</v>
      </c>
      <c r="C196" s="44"/>
      <c r="D196" s="89"/>
      <c r="E196" s="96"/>
      <c r="F196" s="96"/>
      <c r="G196" s="97"/>
      <c r="H196" s="97"/>
    </row>
    <row r="197" spans="1:8" ht="12" customHeight="1" thickBot="1">
      <c r="A197" s="39" t="s">
        <v>47</v>
      </c>
      <c r="B197" s="40" t="s">
        <v>48</v>
      </c>
      <c r="C197" s="53">
        <f>C192</f>
        <v>0</v>
      </c>
      <c r="D197" s="41">
        <f>C197*D194/100</f>
        <v>0</v>
      </c>
      <c r="E197" s="41">
        <f>D197*E194/100</f>
        <v>0</v>
      </c>
      <c r="F197" s="41">
        <f>E197*F194/100</f>
        <v>0</v>
      </c>
      <c r="G197" s="41">
        <f>F197*G194/100</f>
        <v>0</v>
      </c>
      <c r="H197" s="54">
        <f>G197*H194/100</f>
        <v>0</v>
      </c>
    </row>
    <row r="198" spans="1:8" ht="15" customHeight="1">
      <c r="A198" s="137" t="s">
        <v>29</v>
      </c>
      <c r="B198" s="33" t="s">
        <v>43</v>
      </c>
      <c r="C198" s="46"/>
      <c r="D198" s="46">
        <f>C198*D200*D202/10000</f>
        <v>0</v>
      </c>
      <c r="E198" s="46">
        <f>D198*E200*E202/10000</f>
        <v>0</v>
      </c>
      <c r="F198" s="46">
        <f>E198*F200*F202/10000</f>
        <v>0</v>
      </c>
      <c r="G198" s="46">
        <f>F198*G200*G202/10000</f>
        <v>0</v>
      </c>
      <c r="H198" s="47">
        <f>G198*H200*H202/10000</f>
        <v>0</v>
      </c>
    </row>
    <row r="199" spans="1:8" ht="12" customHeight="1">
      <c r="A199" s="138"/>
      <c r="B199" s="16" t="s">
        <v>44</v>
      </c>
      <c r="C199" s="44"/>
      <c r="D199" s="44" t="e">
        <f>D198/C198*100</f>
        <v>#DIV/0!</v>
      </c>
      <c r="E199" s="44" t="e">
        <f>E198/D198*100</f>
        <v>#DIV/0!</v>
      </c>
      <c r="F199" s="44" t="e">
        <f>F198/E198*100</f>
        <v>#DIV/0!</v>
      </c>
      <c r="G199" s="44" t="e">
        <f>G198/F198*100</f>
        <v>#DIV/0!</v>
      </c>
      <c r="H199" s="45" t="e">
        <f>H198/G198*100</f>
        <v>#DIV/0!</v>
      </c>
    </row>
    <row r="200" spans="1:8" ht="12" customHeight="1">
      <c r="A200" s="48" t="s">
        <v>45</v>
      </c>
      <c r="B200" s="16" t="s">
        <v>44</v>
      </c>
      <c r="C200" s="36"/>
      <c r="D200" s="36"/>
      <c r="E200" s="36"/>
      <c r="F200" s="36"/>
      <c r="G200" s="36"/>
      <c r="H200" s="95"/>
    </row>
    <row r="201" spans="1:8" ht="12" customHeight="1">
      <c r="A201" s="49" t="s">
        <v>50</v>
      </c>
      <c r="B201" s="50" t="s">
        <v>44</v>
      </c>
      <c r="C201" s="120"/>
      <c r="D201" s="51"/>
      <c r="E201" s="51"/>
      <c r="F201" s="51"/>
      <c r="G201" s="51"/>
      <c r="H201" s="52"/>
    </row>
    <row r="202" spans="1:8" ht="12" customHeight="1">
      <c r="A202" s="38" t="s">
        <v>51</v>
      </c>
      <c r="B202" s="16" t="s">
        <v>44</v>
      </c>
      <c r="C202" s="44"/>
      <c r="D202" s="89"/>
      <c r="E202" s="96"/>
      <c r="F202" s="96"/>
      <c r="G202" s="97"/>
      <c r="H202" s="97"/>
    </row>
    <row r="203" spans="1:8" ht="12" customHeight="1" thickBot="1">
      <c r="A203" s="39" t="s">
        <v>47</v>
      </c>
      <c r="B203" s="40" t="s">
        <v>48</v>
      </c>
      <c r="C203" s="53">
        <f>C198</f>
        <v>0</v>
      </c>
      <c r="D203" s="41">
        <f>C203*D200/100</f>
        <v>0</v>
      </c>
      <c r="E203" s="41">
        <f>D203*E200/100</f>
        <v>0</v>
      </c>
      <c r="F203" s="41">
        <f>E203*F200/100</f>
        <v>0</v>
      </c>
      <c r="G203" s="41">
        <f>F203*G200/100</f>
        <v>0</v>
      </c>
      <c r="H203" s="54">
        <f>G203*H200/100</f>
        <v>0</v>
      </c>
    </row>
    <row r="204" spans="1:8" ht="12" customHeight="1">
      <c r="A204" s="137" t="s">
        <v>30</v>
      </c>
      <c r="B204" s="33" t="s">
        <v>43</v>
      </c>
      <c r="C204" s="46"/>
      <c r="D204" s="46">
        <f>C204*D206*D208/10000</f>
        <v>0</v>
      </c>
      <c r="E204" s="46">
        <f>D204*E206*E208/10000</f>
        <v>0</v>
      </c>
      <c r="F204" s="46">
        <f>E204*F206*F208/10000</f>
        <v>0</v>
      </c>
      <c r="G204" s="46">
        <f>F204*G206*G208/10000</f>
        <v>0</v>
      </c>
      <c r="H204" s="47">
        <f>G204*H206*H208/10000</f>
        <v>0</v>
      </c>
    </row>
    <row r="205" spans="1:8" ht="12" customHeight="1">
      <c r="A205" s="138"/>
      <c r="B205" s="16" t="s">
        <v>44</v>
      </c>
      <c r="C205" s="44"/>
      <c r="D205" s="44" t="e">
        <f>D204/C204*100</f>
        <v>#DIV/0!</v>
      </c>
      <c r="E205" s="44" t="e">
        <f>E204/D204*100</f>
        <v>#DIV/0!</v>
      </c>
      <c r="F205" s="44" t="e">
        <f>F204/E204*100</f>
        <v>#DIV/0!</v>
      </c>
      <c r="G205" s="44" t="e">
        <f>G204/F204*100</f>
        <v>#DIV/0!</v>
      </c>
      <c r="H205" s="45" t="e">
        <f>H204/G204*100</f>
        <v>#DIV/0!</v>
      </c>
    </row>
    <row r="206" spans="1:8" ht="12" customHeight="1">
      <c r="A206" s="48" t="s">
        <v>45</v>
      </c>
      <c r="B206" s="16" t="s">
        <v>44</v>
      </c>
      <c r="C206" s="36"/>
      <c r="D206" s="36"/>
      <c r="E206" s="36"/>
      <c r="F206" s="36"/>
      <c r="G206" s="36"/>
      <c r="H206" s="95"/>
    </row>
    <row r="207" spans="1:8" ht="15" customHeight="1">
      <c r="A207" s="49" t="s">
        <v>50</v>
      </c>
      <c r="B207" s="50" t="s">
        <v>44</v>
      </c>
      <c r="C207" s="120"/>
      <c r="D207" s="51"/>
      <c r="E207" s="51"/>
      <c r="F207" s="51"/>
      <c r="G207" s="51"/>
      <c r="H207" s="52"/>
    </row>
    <row r="208" spans="1:8" ht="12" customHeight="1">
      <c r="A208" s="38" t="s">
        <v>51</v>
      </c>
      <c r="B208" s="16" t="s">
        <v>44</v>
      </c>
      <c r="C208" s="44"/>
      <c r="D208" s="89"/>
      <c r="E208" s="121"/>
      <c r="F208" s="121"/>
      <c r="G208" s="122"/>
      <c r="H208" s="122"/>
    </row>
    <row r="209" spans="1:8" ht="12" customHeight="1" thickBot="1">
      <c r="A209" s="39" t="s">
        <v>47</v>
      </c>
      <c r="B209" s="40" t="s">
        <v>48</v>
      </c>
      <c r="C209" s="53">
        <f>C204</f>
        <v>0</v>
      </c>
      <c r="D209" s="41">
        <f>C209*D206/100</f>
        <v>0</v>
      </c>
      <c r="E209" s="41">
        <f>D209*E206/100</f>
        <v>0</v>
      </c>
      <c r="F209" s="41">
        <f>E209*F206/100</f>
        <v>0</v>
      </c>
      <c r="G209" s="41">
        <f>F209*G206/100</f>
        <v>0</v>
      </c>
      <c r="H209" s="54">
        <f>G209*H206/100</f>
        <v>0</v>
      </c>
    </row>
    <row r="210" spans="1:8" ht="12" customHeight="1">
      <c r="A210" s="137" t="s">
        <v>32</v>
      </c>
      <c r="B210" s="33" t="s">
        <v>43</v>
      </c>
      <c r="C210" s="46"/>
      <c r="D210" s="46">
        <f>C210*D212*D214/10000</f>
        <v>0</v>
      </c>
      <c r="E210" s="46">
        <f>D210*E212*E214/10000</f>
        <v>0</v>
      </c>
      <c r="F210" s="46">
        <f>E210*F212*F214/10000</f>
        <v>0</v>
      </c>
      <c r="G210" s="46">
        <f>F210*G212*G214/10000</f>
        <v>0</v>
      </c>
      <c r="H210" s="47">
        <f>G210*H212*H214/10000</f>
        <v>0</v>
      </c>
    </row>
    <row r="211" spans="1:8" ht="12" customHeight="1">
      <c r="A211" s="138"/>
      <c r="B211" s="16" t="s">
        <v>44</v>
      </c>
      <c r="C211" s="44"/>
      <c r="D211" s="44" t="e">
        <f>D210/C210*100</f>
        <v>#DIV/0!</v>
      </c>
      <c r="E211" s="44" t="e">
        <f>E210/D210*100</f>
        <v>#DIV/0!</v>
      </c>
      <c r="F211" s="44" t="e">
        <f>F210/E210*100</f>
        <v>#DIV/0!</v>
      </c>
      <c r="G211" s="44" t="e">
        <f>G210/F210*100</f>
        <v>#DIV/0!</v>
      </c>
      <c r="H211" s="45" t="e">
        <f>H210/G210*100</f>
        <v>#DIV/0!</v>
      </c>
    </row>
    <row r="212" spans="1:8" ht="12" customHeight="1">
      <c r="A212" s="48" t="s">
        <v>45</v>
      </c>
      <c r="B212" s="16" t="s">
        <v>44</v>
      </c>
      <c r="C212" s="36"/>
      <c r="D212" s="36"/>
      <c r="E212" s="36"/>
      <c r="F212" s="36"/>
      <c r="G212" s="36"/>
      <c r="H212" s="95"/>
    </row>
    <row r="213" spans="1:8" ht="14.25" customHeight="1">
      <c r="A213" s="49" t="s">
        <v>50</v>
      </c>
      <c r="B213" s="50" t="s">
        <v>44</v>
      </c>
      <c r="C213" s="120"/>
      <c r="D213" s="51"/>
      <c r="E213" s="51"/>
      <c r="F213" s="51"/>
      <c r="G213" s="51"/>
      <c r="H213" s="52"/>
    </row>
    <row r="214" spans="1:8" ht="12" customHeight="1">
      <c r="A214" s="38" t="s">
        <v>51</v>
      </c>
      <c r="B214" s="16" t="s">
        <v>44</v>
      </c>
      <c r="C214" s="44"/>
      <c r="D214" s="89"/>
      <c r="E214" s="96"/>
      <c r="F214" s="96"/>
      <c r="G214" s="97"/>
      <c r="H214" s="97"/>
    </row>
    <row r="215" spans="1:8" ht="12" customHeight="1" thickBot="1">
      <c r="A215" s="39" t="s">
        <v>47</v>
      </c>
      <c r="B215" s="40" t="s">
        <v>48</v>
      </c>
      <c r="C215" s="53">
        <f>C210</f>
        <v>0</v>
      </c>
      <c r="D215" s="41">
        <f>C215*D212/100</f>
        <v>0</v>
      </c>
      <c r="E215" s="41">
        <f>D215*E212/100</f>
        <v>0</v>
      </c>
      <c r="F215" s="41">
        <f>E215*F212/100</f>
        <v>0</v>
      </c>
      <c r="G215" s="41">
        <f>F215*G212/100</f>
        <v>0</v>
      </c>
      <c r="H215" s="54">
        <f>G215*H212/100</f>
        <v>0</v>
      </c>
    </row>
    <row r="216" spans="1:8" ht="12" customHeight="1" thickBot="1">
      <c r="A216" s="102" t="s">
        <v>52</v>
      </c>
      <c r="B216" s="56"/>
      <c r="C216" s="90"/>
      <c r="D216" s="90"/>
      <c r="E216" s="90"/>
      <c r="F216" s="90"/>
      <c r="G216" s="90"/>
      <c r="H216" s="90"/>
    </row>
    <row r="217" spans="1:8" ht="12" customHeight="1">
      <c r="A217" s="139" t="s">
        <v>53</v>
      </c>
      <c r="B217" s="33" t="s">
        <v>43</v>
      </c>
      <c r="C217" s="46"/>
      <c r="D217" s="46">
        <f>C217*D219*D221/10000</f>
        <v>0</v>
      </c>
      <c r="E217" s="46">
        <f>D217*E219*E221/10000</f>
        <v>0</v>
      </c>
      <c r="F217" s="46">
        <f>E217*F219*F221/10000</f>
        <v>0</v>
      </c>
      <c r="G217" s="46">
        <f>F217*G219*G221/10000</f>
        <v>0</v>
      </c>
      <c r="H217" s="47">
        <f>G217*H219*H221/10000</f>
        <v>0</v>
      </c>
    </row>
    <row r="218" spans="1:8" ht="12" customHeight="1">
      <c r="A218" s="140"/>
      <c r="B218" s="16" t="s">
        <v>44</v>
      </c>
      <c r="C218" s="44"/>
      <c r="D218" s="44" t="e">
        <f>D217/C217*100</f>
        <v>#DIV/0!</v>
      </c>
      <c r="E218" s="44" t="e">
        <f>E217/D217*100</f>
        <v>#DIV/0!</v>
      </c>
      <c r="F218" s="44" t="e">
        <f>F217/E217*100</f>
        <v>#DIV/0!</v>
      </c>
      <c r="G218" s="44" t="e">
        <f>G217/F217*100</f>
        <v>#DIV/0!</v>
      </c>
      <c r="H218" s="45" t="e">
        <f>H217/G217*100</f>
        <v>#DIV/0!</v>
      </c>
    </row>
    <row r="219" spans="1:8" ht="12" customHeight="1">
      <c r="A219" s="48" t="s">
        <v>45</v>
      </c>
      <c r="B219" s="16" t="s">
        <v>44</v>
      </c>
      <c r="C219" s="36"/>
      <c r="D219" s="36"/>
      <c r="E219" s="36"/>
      <c r="F219" s="36"/>
      <c r="G219" s="36"/>
      <c r="H219" s="95"/>
    </row>
    <row r="220" spans="1:8" ht="12" customHeight="1">
      <c r="A220" s="49" t="s">
        <v>50</v>
      </c>
      <c r="B220" s="50" t="s">
        <v>44</v>
      </c>
      <c r="C220" s="120"/>
      <c r="D220" s="51"/>
      <c r="E220" s="51"/>
      <c r="F220" s="51"/>
      <c r="G220" s="51"/>
      <c r="H220" s="52"/>
    </row>
    <row r="221" spans="1:8" ht="12" customHeight="1">
      <c r="A221" s="38" t="s">
        <v>51</v>
      </c>
      <c r="B221" s="16" t="s">
        <v>44</v>
      </c>
      <c r="C221" s="44"/>
      <c r="D221" s="89"/>
      <c r="E221" s="96"/>
      <c r="F221" s="96"/>
      <c r="G221" s="97"/>
      <c r="H221" s="97"/>
    </row>
    <row r="222" spans="1:8" ht="12" customHeight="1" thickBot="1">
      <c r="A222" s="57" t="s">
        <v>47</v>
      </c>
      <c r="B222" s="56" t="s">
        <v>48</v>
      </c>
      <c r="C222" s="58">
        <f>C217</f>
        <v>0</v>
      </c>
      <c r="D222" s="59">
        <f>C222*D219/100</f>
        <v>0</v>
      </c>
      <c r="E222" s="59">
        <f>D222*E219/100</f>
        <v>0</v>
      </c>
      <c r="F222" s="59">
        <f>E222*F219/100</f>
        <v>0</v>
      </c>
      <c r="G222" s="59">
        <f>F222*G219/100</f>
        <v>0</v>
      </c>
      <c r="H222" s="60">
        <f>G222*H219/100</f>
        <v>0</v>
      </c>
    </row>
    <row r="223" spans="1:8" ht="12" customHeight="1">
      <c r="A223" s="137" t="s">
        <v>55</v>
      </c>
      <c r="B223" s="33" t="s">
        <v>43</v>
      </c>
      <c r="C223" s="46"/>
      <c r="D223" s="46">
        <f>C223*D225*D226/10000</f>
        <v>0</v>
      </c>
      <c r="E223" s="46">
        <f>D223*E225*E226/10000</f>
        <v>0</v>
      </c>
      <c r="F223" s="46">
        <f>E223*F225*F226/10000</f>
        <v>0</v>
      </c>
      <c r="G223" s="46">
        <f>F223*G225*G226/10000</f>
        <v>0</v>
      </c>
      <c r="H223" s="46">
        <f>G223*H225*H226/10000</f>
        <v>0</v>
      </c>
    </row>
    <row r="224" spans="1:8" ht="12" customHeight="1">
      <c r="A224" s="138"/>
      <c r="B224" s="16" t="s">
        <v>44</v>
      </c>
      <c r="C224" s="44"/>
      <c r="D224" s="44" t="e">
        <f>D223/C223*100</f>
        <v>#DIV/0!</v>
      </c>
      <c r="E224" s="44" t="e">
        <f>E223/D223*100</f>
        <v>#DIV/0!</v>
      </c>
      <c r="F224" s="44" t="e">
        <f>F223/E223*100</f>
        <v>#DIV/0!</v>
      </c>
      <c r="G224" s="44" t="e">
        <f>G223/F223*100</f>
        <v>#DIV/0!</v>
      </c>
      <c r="H224" s="45" t="e">
        <f>H223/G223*100</f>
        <v>#DIV/0!</v>
      </c>
    </row>
    <row r="225" spans="1:8" ht="12" customHeight="1">
      <c r="A225" s="48" t="s">
        <v>45</v>
      </c>
      <c r="B225" s="16" t="s">
        <v>44</v>
      </c>
      <c r="C225" s="36"/>
      <c r="D225" s="36"/>
      <c r="E225" s="36"/>
      <c r="F225" s="36"/>
      <c r="G225" s="36"/>
      <c r="H225" s="95"/>
    </row>
    <row r="226" spans="1:8" ht="12" customHeight="1">
      <c r="A226" s="38" t="s">
        <v>46</v>
      </c>
      <c r="B226" s="16" t="s">
        <v>44</v>
      </c>
      <c r="C226" s="44"/>
      <c r="D226" s="89"/>
      <c r="E226" s="96"/>
      <c r="F226" s="96"/>
      <c r="G226" s="97"/>
      <c r="H226" s="97"/>
    </row>
    <row r="227" spans="1:8" ht="12" customHeight="1" thickBot="1">
      <c r="A227" s="61" t="s">
        <v>47</v>
      </c>
      <c r="B227" s="40" t="s">
        <v>48</v>
      </c>
      <c r="C227" s="53">
        <f>C223</f>
        <v>0</v>
      </c>
      <c r="D227" s="41">
        <f>C227*D225/100</f>
        <v>0</v>
      </c>
      <c r="E227" s="41">
        <f>D227*E225/100</f>
        <v>0</v>
      </c>
      <c r="F227" s="41">
        <f>E227*F225/100</f>
        <v>0</v>
      </c>
      <c r="G227" s="41">
        <f>F227*G225/100</f>
        <v>0</v>
      </c>
      <c r="H227" s="41">
        <f>G227*H225/100</f>
        <v>0</v>
      </c>
    </row>
    <row r="228" spans="1:8" ht="12.75">
      <c r="A228" s="141" t="s">
        <v>75</v>
      </c>
      <c r="B228" s="12" t="s">
        <v>58</v>
      </c>
      <c r="C228" s="35">
        <f aca="true" t="shared" si="12" ref="C228:H228">C231+C249</f>
        <v>81.3</v>
      </c>
      <c r="D228" s="35">
        <f t="shared" si="12"/>
        <v>81.69999999999999</v>
      </c>
      <c r="E228" s="35">
        <f t="shared" si="12"/>
        <v>85.8</v>
      </c>
      <c r="F228" s="35">
        <f t="shared" si="12"/>
        <v>91.10000000000001</v>
      </c>
      <c r="G228" s="35">
        <f t="shared" si="12"/>
        <v>97.8</v>
      </c>
      <c r="H228" s="35">
        <f t="shared" si="12"/>
        <v>105.6</v>
      </c>
    </row>
    <row r="229" spans="1:8" ht="12.75">
      <c r="A229" s="142"/>
      <c r="B229" s="16" t="s">
        <v>59</v>
      </c>
      <c r="C229" s="35"/>
      <c r="D229" s="35">
        <f>D228/C228*100</f>
        <v>100.4920049200492</v>
      </c>
      <c r="E229" s="35">
        <f>E228/D228*100</f>
        <v>105.01835985312118</v>
      </c>
      <c r="F229" s="35">
        <f>F228/E228*100</f>
        <v>106.17715617715619</v>
      </c>
      <c r="G229" s="35">
        <f>G228/F228*100</f>
        <v>107.35455543358945</v>
      </c>
      <c r="H229" s="35">
        <f>H228/G228*100</f>
        <v>107.97546012269939</v>
      </c>
    </row>
    <row r="230" spans="1:8" ht="17.25" customHeight="1">
      <c r="A230" s="63" t="s">
        <v>60</v>
      </c>
      <c r="B230" s="16"/>
      <c r="C230" s="35"/>
      <c r="D230" s="35"/>
      <c r="E230" s="35"/>
      <c r="F230" s="35"/>
      <c r="G230" s="35"/>
      <c r="H230" s="35"/>
    </row>
    <row r="231" spans="1:8" ht="12.75">
      <c r="A231" s="141" t="s">
        <v>61</v>
      </c>
      <c r="B231" s="12" t="s">
        <v>58</v>
      </c>
      <c r="C231" s="35">
        <f aca="true" t="shared" si="13" ref="C231:H231">C234+C235+C236+C237+C238+C239+C240+C241+C242+C243+C244+C246+C247+C248</f>
        <v>81.3</v>
      </c>
      <c r="D231" s="35">
        <f t="shared" si="13"/>
        <v>81.69999999999999</v>
      </c>
      <c r="E231" s="35">
        <f t="shared" si="13"/>
        <v>85.8</v>
      </c>
      <c r="F231" s="35">
        <f t="shared" si="13"/>
        <v>91.10000000000001</v>
      </c>
      <c r="G231" s="35">
        <f t="shared" si="13"/>
        <v>97.8</v>
      </c>
      <c r="H231" s="35">
        <f t="shared" si="13"/>
        <v>105.6</v>
      </c>
    </row>
    <row r="232" spans="1:8" ht="12.75">
      <c r="A232" s="144"/>
      <c r="B232" s="16" t="s">
        <v>59</v>
      </c>
      <c r="C232" s="36"/>
      <c r="D232" s="36">
        <f>D231/C231*100</f>
        <v>100.4920049200492</v>
      </c>
      <c r="E232" s="36">
        <f>E231/D231*100</f>
        <v>105.01835985312118</v>
      </c>
      <c r="F232" s="36">
        <f>F231/E231*100</f>
        <v>106.17715617715619</v>
      </c>
      <c r="G232" s="36">
        <f>G231/F231*100</f>
        <v>107.35455543358945</v>
      </c>
      <c r="H232" s="36">
        <f>H231/G231*100</f>
        <v>107.97546012269939</v>
      </c>
    </row>
    <row r="233" spans="1:8" ht="12" customHeight="1">
      <c r="A233" s="64" t="s">
        <v>21</v>
      </c>
      <c r="B233" s="16"/>
      <c r="C233" s="36"/>
      <c r="D233" s="36"/>
      <c r="E233" s="36"/>
      <c r="F233" s="36"/>
      <c r="G233" s="36"/>
      <c r="H233" s="36"/>
    </row>
    <row r="234" spans="1:8" ht="12" customHeight="1">
      <c r="A234" s="65" t="s">
        <v>22</v>
      </c>
      <c r="B234" s="16" t="s">
        <v>58</v>
      </c>
      <c r="C234" s="36">
        <v>2</v>
      </c>
      <c r="D234" s="36">
        <v>2</v>
      </c>
      <c r="E234" s="36">
        <v>2.1</v>
      </c>
      <c r="F234" s="36">
        <v>2.2</v>
      </c>
      <c r="G234" s="36">
        <v>2.2</v>
      </c>
      <c r="H234" s="36">
        <v>3</v>
      </c>
    </row>
    <row r="235" spans="1:8" ht="12" customHeight="1">
      <c r="A235" s="65" t="s">
        <v>23</v>
      </c>
      <c r="B235" s="16" t="s">
        <v>58</v>
      </c>
      <c r="C235" s="36"/>
      <c r="D235" s="36"/>
      <c r="E235" s="36"/>
      <c r="F235" s="36"/>
      <c r="G235" s="36"/>
      <c r="H235" s="36"/>
    </row>
    <row r="236" spans="1:8" ht="12" customHeight="1">
      <c r="A236" s="65" t="s">
        <v>24</v>
      </c>
      <c r="B236" s="16" t="s">
        <v>58</v>
      </c>
      <c r="C236" s="36"/>
      <c r="D236" s="36"/>
      <c r="E236" s="36"/>
      <c r="F236" s="36"/>
      <c r="G236" s="36"/>
      <c r="H236" s="36"/>
    </row>
    <row r="237" spans="1:8" ht="12" customHeight="1">
      <c r="A237" s="65" t="s">
        <v>25</v>
      </c>
      <c r="B237" s="16" t="s">
        <v>58</v>
      </c>
      <c r="C237" s="36">
        <v>65.3</v>
      </c>
      <c r="D237" s="36">
        <v>31.8</v>
      </c>
      <c r="E237" s="36">
        <v>71.7</v>
      </c>
      <c r="F237" s="36">
        <v>73.9</v>
      </c>
      <c r="G237" s="36">
        <v>75.6</v>
      </c>
      <c r="H237" s="36">
        <v>78.6</v>
      </c>
    </row>
    <row r="238" spans="1:8" ht="12" customHeight="1">
      <c r="A238" s="65" t="s">
        <v>26</v>
      </c>
      <c r="B238" s="16" t="s">
        <v>58</v>
      </c>
      <c r="C238" s="36"/>
      <c r="D238" s="36"/>
      <c r="E238" s="36"/>
      <c r="F238" s="36"/>
      <c r="G238" s="36"/>
      <c r="H238" s="36"/>
    </row>
    <row r="239" spans="1:8" ht="12" customHeight="1">
      <c r="A239" s="65" t="s">
        <v>27</v>
      </c>
      <c r="B239" s="16" t="s">
        <v>58</v>
      </c>
      <c r="C239" s="36">
        <v>9</v>
      </c>
      <c r="D239" s="36">
        <v>15</v>
      </c>
      <c r="E239" s="36">
        <v>7</v>
      </c>
      <c r="F239" s="36">
        <v>8</v>
      </c>
      <c r="G239" s="36">
        <v>10</v>
      </c>
      <c r="H239" s="36">
        <v>12</v>
      </c>
    </row>
    <row r="240" spans="1:8" ht="36" customHeight="1">
      <c r="A240" s="65" t="s">
        <v>28</v>
      </c>
      <c r="B240" s="16" t="s">
        <v>58</v>
      </c>
      <c r="C240" s="36">
        <v>5</v>
      </c>
      <c r="D240" s="36">
        <v>32.9</v>
      </c>
      <c r="E240" s="36">
        <v>5</v>
      </c>
      <c r="F240" s="36">
        <v>7</v>
      </c>
      <c r="G240" s="36">
        <v>10</v>
      </c>
      <c r="H240" s="36">
        <v>12</v>
      </c>
    </row>
    <row r="241" spans="1:8" ht="12" customHeight="1">
      <c r="A241" s="65" t="s">
        <v>29</v>
      </c>
      <c r="B241" s="16" t="s">
        <v>58</v>
      </c>
      <c r="C241" s="93"/>
      <c r="D241" s="93"/>
      <c r="E241" s="93"/>
      <c r="F241" s="93"/>
      <c r="G241" s="93"/>
      <c r="H241" s="116"/>
    </row>
    <row r="242" spans="1:8" ht="12" customHeight="1">
      <c r="A242" s="65" t="s">
        <v>30</v>
      </c>
      <c r="B242" s="16" t="s">
        <v>58</v>
      </c>
      <c r="C242" s="93"/>
      <c r="D242" s="93"/>
      <c r="E242" s="93"/>
      <c r="F242" s="93"/>
      <c r="G242" s="93"/>
      <c r="H242" s="116"/>
    </row>
    <row r="243" spans="1:8" ht="12" customHeight="1">
      <c r="A243" s="65" t="s">
        <v>31</v>
      </c>
      <c r="B243" s="16" t="s">
        <v>58</v>
      </c>
      <c r="C243" s="93"/>
      <c r="D243" s="93"/>
      <c r="E243" s="93"/>
      <c r="F243" s="93"/>
      <c r="G243" s="93"/>
      <c r="H243" s="116"/>
    </row>
    <row r="244" spans="1:8" ht="27" customHeight="1">
      <c r="A244" s="65" t="s">
        <v>32</v>
      </c>
      <c r="B244" s="16" t="s">
        <v>58</v>
      </c>
      <c r="C244" s="93"/>
      <c r="D244" s="93"/>
      <c r="E244" s="93"/>
      <c r="F244" s="93"/>
      <c r="G244" s="93"/>
      <c r="H244" s="116"/>
    </row>
    <row r="245" spans="1:8" ht="12.75">
      <c r="A245" s="22" t="s">
        <v>33</v>
      </c>
      <c r="B245" s="16" t="s">
        <v>58</v>
      </c>
      <c r="C245" s="93"/>
      <c r="D245" s="93"/>
      <c r="E245" s="93"/>
      <c r="F245" s="93"/>
      <c r="G245" s="93"/>
      <c r="H245" s="116"/>
    </row>
    <row r="246" spans="1:8" ht="12" customHeight="1">
      <c r="A246" s="65" t="s">
        <v>34</v>
      </c>
      <c r="B246" s="16" t="s">
        <v>58</v>
      </c>
      <c r="C246" s="93"/>
      <c r="D246" s="93"/>
      <c r="E246" s="93"/>
      <c r="F246" s="93"/>
      <c r="G246" s="93"/>
      <c r="H246" s="116"/>
    </row>
    <row r="247" spans="1:8" ht="12" customHeight="1">
      <c r="A247" s="65" t="s">
        <v>35</v>
      </c>
      <c r="B247" s="16" t="s">
        <v>58</v>
      </c>
      <c r="C247" s="93"/>
      <c r="D247" s="93"/>
      <c r="E247" s="93"/>
      <c r="F247" s="93"/>
      <c r="G247" s="93"/>
      <c r="H247" s="93"/>
    </row>
    <row r="248" spans="1:8" ht="24" customHeight="1">
      <c r="A248" s="65" t="s">
        <v>36</v>
      </c>
      <c r="B248" s="16" t="s">
        <v>58</v>
      </c>
      <c r="C248" s="93"/>
      <c r="D248" s="93"/>
      <c r="E248" s="93"/>
      <c r="F248" s="93"/>
      <c r="G248" s="93"/>
      <c r="H248" s="93"/>
    </row>
    <row r="249" spans="1:8" ht="12" customHeight="1">
      <c r="A249" s="141" t="s">
        <v>62</v>
      </c>
      <c r="B249" s="12" t="s">
        <v>58</v>
      </c>
      <c r="C249" s="35">
        <f aca="true" t="shared" si="14" ref="C249:H249">C252+C253+C254+C255+C256+C257+C258+C259+C260+C261+C262+C264+C265+C266</f>
        <v>0</v>
      </c>
      <c r="D249" s="35">
        <f t="shared" si="14"/>
        <v>0</v>
      </c>
      <c r="E249" s="35">
        <f t="shared" si="14"/>
        <v>0</v>
      </c>
      <c r="F249" s="35">
        <f t="shared" si="14"/>
        <v>0</v>
      </c>
      <c r="G249" s="35">
        <f t="shared" si="14"/>
        <v>0</v>
      </c>
      <c r="H249" s="35">
        <f t="shared" si="14"/>
        <v>0</v>
      </c>
    </row>
    <row r="250" spans="1:8" ht="12" customHeight="1">
      <c r="A250" s="142"/>
      <c r="B250" s="16" t="s">
        <v>59</v>
      </c>
      <c r="C250" s="35"/>
      <c r="D250" s="35" t="e">
        <f>D249/C249*100</f>
        <v>#DIV/0!</v>
      </c>
      <c r="E250" s="35" t="e">
        <f>E249/D249*100</f>
        <v>#DIV/0!</v>
      </c>
      <c r="F250" s="35" t="e">
        <f>F249/E249*100</f>
        <v>#DIV/0!</v>
      </c>
      <c r="G250" s="35" t="e">
        <f>G249/F249*100</f>
        <v>#DIV/0!</v>
      </c>
      <c r="H250" s="35" t="e">
        <f>H249/G249*100</f>
        <v>#DIV/0!</v>
      </c>
    </row>
    <row r="251" spans="1:8" ht="12" customHeight="1">
      <c r="A251" s="64" t="s">
        <v>21</v>
      </c>
      <c r="B251" s="16"/>
      <c r="C251" s="36"/>
      <c r="D251" s="36"/>
      <c r="E251" s="36"/>
      <c r="F251" s="36"/>
      <c r="G251" s="36"/>
      <c r="H251" s="36"/>
    </row>
    <row r="252" spans="1:8" ht="12" customHeight="1">
      <c r="A252" s="65" t="s">
        <v>22</v>
      </c>
      <c r="B252" s="16" t="s">
        <v>58</v>
      </c>
      <c r="C252" s="36"/>
      <c r="D252" s="36"/>
      <c r="E252" s="36"/>
      <c r="F252" s="36"/>
      <c r="G252" s="36"/>
      <c r="H252" s="36"/>
    </row>
    <row r="253" spans="1:8" ht="12" customHeight="1">
      <c r="A253" s="65" t="s">
        <v>23</v>
      </c>
      <c r="B253" s="16" t="s">
        <v>58</v>
      </c>
      <c r="C253" s="36"/>
      <c r="D253" s="36"/>
      <c r="E253" s="36"/>
      <c r="F253" s="36"/>
      <c r="G253" s="36"/>
      <c r="H253" s="36"/>
    </row>
    <row r="254" spans="1:8" ht="12" customHeight="1">
      <c r="A254" s="65" t="s">
        <v>24</v>
      </c>
      <c r="B254" s="16" t="s">
        <v>58</v>
      </c>
      <c r="C254" s="36"/>
      <c r="D254" s="36"/>
      <c r="E254" s="36"/>
      <c r="F254" s="36"/>
      <c r="G254" s="36"/>
      <c r="H254" s="36"/>
    </row>
    <row r="255" spans="1:8" ht="12" customHeight="1">
      <c r="A255" s="65" t="s">
        <v>25</v>
      </c>
      <c r="B255" s="16" t="s">
        <v>58</v>
      </c>
      <c r="C255" s="36"/>
      <c r="D255" s="36"/>
      <c r="E255" s="36"/>
      <c r="F255" s="36"/>
      <c r="G255" s="36"/>
      <c r="H255" s="36"/>
    </row>
    <row r="256" spans="1:8" ht="12" customHeight="1">
      <c r="A256" s="65" t="s">
        <v>26</v>
      </c>
      <c r="B256" s="16" t="s">
        <v>58</v>
      </c>
      <c r="C256" s="36"/>
      <c r="D256" s="36"/>
      <c r="E256" s="36"/>
      <c r="F256" s="36"/>
      <c r="G256" s="36"/>
      <c r="H256" s="36"/>
    </row>
    <row r="257" spans="1:8" ht="12" customHeight="1">
      <c r="A257" s="65" t="s">
        <v>27</v>
      </c>
      <c r="B257" s="16" t="s">
        <v>58</v>
      </c>
      <c r="C257" s="36"/>
      <c r="D257" s="36"/>
      <c r="E257" s="36"/>
      <c r="F257" s="36"/>
      <c r="G257" s="36"/>
      <c r="H257" s="36"/>
    </row>
    <row r="258" spans="1:8" ht="36" customHeight="1">
      <c r="A258" s="65" t="s">
        <v>28</v>
      </c>
      <c r="B258" s="16" t="s">
        <v>58</v>
      </c>
      <c r="C258" s="36"/>
      <c r="D258" s="36"/>
      <c r="E258" s="36"/>
      <c r="F258" s="36"/>
      <c r="G258" s="36"/>
      <c r="H258" s="36"/>
    </row>
    <row r="259" spans="1:8" ht="12" customHeight="1">
      <c r="A259" s="65" t="s">
        <v>29</v>
      </c>
      <c r="B259" s="16" t="s">
        <v>58</v>
      </c>
      <c r="C259" s="36"/>
      <c r="D259" s="36"/>
      <c r="E259" s="36"/>
      <c r="F259" s="36"/>
      <c r="G259" s="36"/>
      <c r="H259" s="36"/>
    </row>
    <row r="260" spans="1:8" ht="12" customHeight="1">
      <c r="A260" s="65" t="s">
        <v>30</v>
      </c>
      <c r="B260" s="16" t="s">
        <v>58</v>
      </c>
      <c r="C260" s="36"/>
      <c r="D260" s="36"/>
      <c r="E260" s="36"/>
      <c r="F260" s="36"/>
      <c r="G260" s="36"/>
      <c r="H260" s="36"/>
    </row>
    <row r="261" spans="1:8" ht="12" customHeight="1">
      <c r="A261" s="65" t="s">
        <v>31</v>
      </c>
      <c r="B261" s="16" t="s">
        <v>58</v>
      </c>
      <c r="C261" s="36"/>
      <c r="D261" s="36"/>
      <c r="E261" s="36"/>
      <c r="F261" s="36"/>
      <c r="G261" s="36"/>
      <c r="H261" s="36"/>
    </row>
    <row r="262" spans="1:8" ht="25.5" customHeight="1">
      <c r="A262" s="65" t="s">
        <v>32</v>
      </c>
      <c r="B262" s="16" t="s">
        <v>58</v>
      </c>
      <c r="C262" s="36"/>
      <c r="D262" s="36"/>
      <c r="E262" s="36"/>
      <c r="F262" s="36"/>
      <c r="G262" s="36"/>
      <c r="H262" s="36"/>
    </row>
    <row r="263" spans="1:8" ht="12.75">
      <c r="A263" s="22" t="s">
        <v>33</v>
      </c>
      <c r="B263" s="16" t="s">
        <v>58</v>
      </c>
      <c r="C263" s="93"/>
      <c r="D263" s="93"/>
      <c r="E263" s="93"/>
      <c r="F263" s="93"/>
      <c r="G263" s="93"/>
      <c r="H263" s="116"/>
    </row>
    <row r="264" spans="1:8" ht="12" customHeight="1">
      <c r="A264" s="65" t="s">
        <v>34</v>
      </c>
      <c r="B264" s="16" t="s">
        <v>58</v>
      </c>
      <c r="C264" s="36"/>
      <c r="D264" s="36"/>
      <c r="E264" s="36"/>
      <c r="F264" s="36"/>
      <c r="G264" s="36"/>
      <c r="H264" s="36"/>
    </row>
    <row r="265" spans="1:8" ht="12" customHeight="1">
      <c r="A265" s="65" t="s">
        <v>35</v>
      </c>
      <c r="B265" s="16" t="s">
        <v>58</v>
      </c>
      <c r="C265" s="36"/>
      <c r="D265" s="36"/>
      <c r="E265" s="36"/>
      <c r="F265" s="36"/>
      <c r="G265" s="36"/>
      <c r="H265" s="36"/>
    </row>
    <row r="266" spans="1:8" ht="26.25" customHeight="1">
      <c r="A266" s="65" t="s">
        <v>36</v>
      </c>
      <c r="B266" s="16" t="s">
        <v>58</v>
      </c>
      <c r="C266" s="36"/>
      <c r="D266" s="36"/>
      <c r="E266" s="36"/>
      <c r="F266" s="36"/>
      <c r="G266" s="36"/>
      <c r="H266" s="36"/>
    </row>
    <row r="267" spans="1:8" ht="12.75">
      <c r="A267" s="66"/>
      <c r="B267" s="67"/>
      <c r="C267" s="68"/>
      <c r="D267" s="69"/>
      <c r="E267" s="69"/>
      <c r="F267" s="69"/>
      <c r="G267" s="69"/>
      <c r="H267" s="69"/>
    </row>
    <row r="268" spans="1:8" ht="13.5" thickBot="1">
      <c r="A268" s="70" t="s">
        <v>77</v>
      </c>
      <c r="B268" s="1"/>
      <c r="C268" s="71"/>
      <c r="D268" s="1"/>
      <c r="E268" s="70"/>
      <c r="F268" s="70"/>
      <c r="G268" s="70"/>
      <c r="H268" s="72" t="s">
        <v>79</v>
      </c>
    </row>
    <row r="269" spans="1:8" ht="12.75">
      <c r="A269" s="70"/>
      <c r="B269" s="1"/>
      <c r="C269" s="73"/>
      <c r="D269" s="1"/>
      <c r="E269" s="70"/>
      <c r="F269" s="70"/>
      <c r="G269" s="70"/>
      <c r="H269" s="73"/>
    </row>
    <row r="270" spans="1:8" ht="13.5" thickBot="1">
      <c r="A270" s="74" t="s">
        <v>78</v>
      </c>
      <c r="B270" s="1"/>
      <c r="C270" s="71"/>
      <c r="D270" s="73"/>
      <c r="E270" s="73"/>
      <c r="F270" s="73"/>
      <c r="G270" s="73"/>
      <c r="H270" s="73"/>
    </row>
    <row r="271" spans="1:8" ht="12.75">
      <c r="A271" s="75" t="s">
        <v>80</v>
      </c>
      <c r="B271" s="1"/>
      <c r="C271" s="73"/>
      <c r="D271" s="73"/>
      <c r="E271" s="73"/>
      <c r="F271" s="73"/>
      <c r="G271" s="73"/>
      <c r="H271" s="73"/>
    </row>
    <row r="272" spans="1:8" ht="12.75">
      <c r="A272" s="75"/>
      <c r="B272" s="76"/>
      <c r="C272" s="73"/>
      <c r="D272" s="73"/>
      <c r="E272" s="73"/>
      <c r="F272" s="73"/>
      <c r="G272" s="73"/>
      <c r="H272" s="73"/>
    </row>
    <row r="273" spans="1:8" ht="12.75">
      <c r="A273" s="77"/>
      <c r="B273" s="67"/>
      <c r="C273" s="78"/>
      <c r="D273" s="78"/>
      <c r="E273" s="78"/>
      <c r="F273" s="78"/>
      <c r="G273" s="78"/>
      <c r="H273" s="73"/>
    </row>
    <row r="274" spans="1:8" ht="29.25" customHeight="1">
      <c r="A274" s="143" t="s">
        <v>76</v>
      </c>
      <c r="B274" s="143"/>
      <c r="C274" s="143"/>
      <c r="D274" s="143"/>
      <c r="E274" s="143"/>
      <c r="F274" s="143"/>
      <c r="G274" s="143"/>
      <c r="H274" s="143"/>
    </row>
    <row r="275" spans="1:8" ht="12.75">
      <c r="A275" s="75"/>
      <c r="B275" s="73"/>
      <c r="C275" s="73"/>
      <c r="D275" s="73"/>
      <c r="E275" s="73"/>
      <c r="F275" s="73"/>
      <c r="G275" s="73"/>
      <c r="H275" s="73"/>
    </row>
    <row r="276" spans="1:8" ht="12.75">
      <c r="A276" s="74" t="s">
        <v>65</v>
      </c>
      <c r="B276" s="73"/>
      <c r="C276" s="73"/>
      <c r="D276" s="73"/>
      <c r="E276" s="73"/>
      <c r="F276" s="73"/>
      <c r="G276" s="73"/>
      <c r="H276" s="73"/>
    </row>
    <row r="277" spans="1:8" ht="24.75" customHeight="1">
      <c r="A277" s="74" t="s">
        <v>66</v>
      </c>
      <c r="B277" s="73"/>
      <c r="C277" s="73"/>
      <c r="D277" s="73"/>
      <c r="E277" s="73"/>
      <c r="F277" s="73"/>
      <c r="G277" s="73"/>
      <c r="H277" s="73"/>
    </row>
    <row r="278" spans="1:8" ht="12.75">
      <c r="A278" s="79" t="s">
        <v>67</v>
      </c>
      <c r="B278" s="73"/>
      <c r="C278" s="73"/>
      <c r="D278" s="73"/>
      <c r="E278" s="73"/>
      <c r="F278" s="73"/>
      <c r="G278" s="73"/>
      <c r="H278" s="73"/>
    </row>
    <row r="279" spans="1:8" ht="12.75">
      <c r="A279" s="75" t="s">
        <v>68</v>
      </c>
      <c r="B279" s="73"/>
      <c r="C279" s="73"/>
      <c r="D279" s="73"/>
      <c r="E279" s="73"/>
      <c r="F279" s="73"/>
      <c r="G279" s="73"/>
      <c r="H279" s="73"/>
    </row>
    <row r="280" ht="12">
      <c r="A280" s="80"/>
    </row>
    <row r="281" ht="12">
      <c r="A281" s="80"/>
    </row>
    <row r="282" ht="12">
      <c r="A282" s="80"/>
    </row>
    <row r="283" ht="12">
      <c r="A283" s="80"/>
    </row>
    <row r="284" ht="12">
      <c r="A284" s="80"/>
    </row>
    <row r="285" ht="12">
      <c r="A285" s="80"/>
    </row>
    <row r="286" ht="12">
      <c r="A286" s="80"/>
    </row>
    <row r="287" ht="12">
      <c r="A287" s="80"/>
    </row>
    <row r="288" ht="12">
      <c r="A288" s="80"/>
    </row>
    <row r="289" ht="12">
      <c r="A289" s="80"/>
    </row>
    <row r="290" ht="12">
      <c r="A290" s="80"/>
    </row>
    <row r="291" ht="12">
      <c r="A291" s="80"/>
    </row>
    <row r="292" ht="12">
      <c r="A292" s="80"/>
    </row>
    <row r="293" ht="12">
      <c r="A293" s="80"/>
    </row>
    <row r="294" ht="12">
      <c r="A294" s="80"/>
    </row>
    <row r="295" ht="12">
      <c r="A295" s="80"/>
    </row>
    <row r="296" ht="12">
      <c r="A296" s="80"/>
    </row>
    <row r="297" ht="12">
      <c r="A297" s="80"/>
    </row>
    <row r="298" ht="12">
      <c r="A298" s="80"/>
    </row>
    <row r="299" ht="12">
      <c r="A299" s="80"/>
    </row>
    <row r="300" ht="12">
      <c r="A300" s="80"/>
    </row>
    <row r="301" ht="12">
      <c r="A301" s="80"/>
    </row>
    <row r="302" ht="12">
      <c r="A302" s="80"/>
    </row>
    <row r="303" ht="12">
      <c r="A303" s="80"/>
    </row>
    <row r="304" ht="12">
      <c r="A304" s="80"/>
    </row>
    <row r="305" ht="12">
      <c r="A305" s="80"/>
    </row>
    <row r="306" ht="12">
      <c r="A306" s="80"/>
    </row>
    <row r="307" ht="12">
      <c r="A307" s="80"/>
    </row>
    <row r="308" ht="12">
      <c r="A308" s="80"/>
    </row>
    <row r="309" ht="12">
      <c r="A309" s="80"/>
    </row>
    <row r="310" ht="12">
      <c r="A310" s="80"/>
    </row>
    <row r="311" ht="12">
      <c r="A311" s="80"/>
    </row>
    <row r="312" ht="12">
      <c r="A312" s="80"/>
    </row>
    <row r="313" ht="12">
      <c r="A313" s="80"/>
    </row>
    <row r="314" ht="12">
      <c r="A314" s="80"/>
    </row>
    <row r="315" ht="12">
      <c r="A315" s="80"/>
    </row>
    <row r="316" ht="12">
      <c r="A316" s="80"/>
    </row>
    <row r="317" ht="12">
      <c r="A317" s="80"/>
    </row>
    <row r="318" ht="12">
      <c r="A318" s="80"/>
    </row>
    <row r="319" ht="12">
      <c r="A319" s="80"/>
    </row>
    <row r="320" ht="12">
      <c r="A320" s="80"/>
    </row>
    <row r="321" ht="12">
      <c r="A321" s="80"/>
    </row>
    <row r="322" ht="12">
      <c r="A322" s="80"/>
    </row>
    <row r="323" ht="12">
      <c r="A323" s="80"/>
    </row>
    <row r="324" ht="12">
      <c r="A324" s="80"/>
    </row>
    <row r="325" ht="12">
      <c r="A325" s="80"/>
    </row>
    <row r="326" ht="12">
      <c r="A326" s="80"/>
    </row>
    <row r="327" ht="12">
      <c r="A327" s="80"/>
    </row>
    <row r="328" ht="12">
      <c r="A328" s="80"/>
    </row>
    <row r="329" ht="12">
      <c r="A329" s="80"/>
    </row>
    <row r="330" ht="12">
      <c r="A330" s="80"/>
    </row>
    <row r="331" ht="12">
      <c r="A331" s="80"/>
    </row>
    <row r="332" ht="12">
      <c r="A332" s="80"/>
    </row>
    <row r="333" ht="12">
      <c r="A333" s="80"/>
    </row>
    <row r="334" ht="12">
      <c r="A334" s="80"/>
    </row>
    <row r="335" ht="12">
      <c r="A335" s="80"/>
    </row>
    <row r="336" ht="12">
      <c r="A336" s="80"/>
    </row>
    <row r="337" ht="12">
      <c r="A337" s="80"/>
    </row>
    <row r="338" ht="12">
      <c r="A338" s="80"/>
    </row>
    <row r="339" ht="12">
      <c r="A339" s="80"/>
    </row>
    <row r="340" ht="12">
      <c r="A340" s="80"/>
    </row>
    <row r="341" ht="12">
      <c r="A341" s="80"/>
    </row>
    <row r="342" ht="12">
      <c r="A342" s="80"/>
    </row>
    <row r="343" ht="12">
      <c r="A343" s="80"/>
    </row>
    <row r="344" ht="12">
      <c r="A344" s="80"/>
    </row>
    <row r="345" ht="12">
      <c r="A345" s="80"/>
    </row>
    <row r="346" ht="12">
      <c r="A346" s="80"/>
    </row>
    <row r="347" ht="12">
      <c r="A347" s="80"/>
    </row>
    <row r="348" ht="12">
      <c r="A348" s="80"/>
    </row>
    <row r="349" ht="12">
      <c r="A349" s="80"/>
    </row>
    <row r="350" ht="12">
      <c r="A350" s="80"/>
    </row>
    <row r="351" ht="12">
      <c r="A351" s="80"/>
    </row>
    <row r="352" ht="12">
      <c r="A352" s="80"/>
    </row>
    <row r="353" ht="12">
      <c r="A353" s="80"/>
    </row>
    <row r="354" ht="12">
      <c r="A354" s="80"/>
    </row>
    <row r="355" ht="12">
      <c r="A355" s="80"/>
    </row>
    <row r="356" ht="12">
      <c r="A356" s="80"/>
    </row>
    <row r="357" ht="12">
      <c r="A357" s="80"/>
    </row>
    <row r="358" ht="12">
      <c r="A358" s="80"/>
    </row>
    <row r="359" ht="12">
      <c r="A359" s="80"/>
    </row>
    <row r="360" ht="12">
      <c r="A360" s="80"/>
    </row>
    <row r="361" ht="12">
      <c r="A361" s="80"/>
    </row>
    <row r="362" ht="12">
      <c r="A362" s="80"/>
    </row>
    <row r="363" ht="12">
      <c r="A363" s="80"/>
    </row>
    <row r="364" ht="12">
      <c r="A364" s="80"/>
    </row>
    <row r="365" ht="12">
      <c r="A365" s="80"/>
    </row>
    <row r="366" ht="12">
      <c r="A366" s="80"/>
    </row>
    <row r="367" ht="12">
      <c r="A367" s="80"/>
    </row>
    <row r="368" ht="12">
      <c r="A368" s="80"/>
    </row>
    <row r="369" ht="12">
      <c r="A369" s="80"/>
    </row>
    <row r="370" ht="12">
      <c r="A370" s="80"/>
    </row>
    <row r="371" ht="12">
      <c r="A371" s="80"/>
    </row>
    <row r="372" ht="12">
      <c r="A372" s="80"/>
    </row>
    <row r="373" ht="12">
      <c r="A373" s="80"/>
    </row>
    <row r="374" ht="12">
      <c r="A374" s="80"/>
    </row>
    <row r="375" ht="12">
      <c r="A375" s="80"/>
    </row>
    <row r="376" ht="12">
      <c r="A376" s="80"/>
    </row>
    <row r="377" ht="12">
      <c r="A377" s="80"/>
    </row>
    <row r="378" ht="12">
      <c r="A378" s="80"/>
    </row>
    <row r="379" ht="12">
      <c r="A379" s="80"/>
    </row>
    <row r="380" ht="12">
      <c r="A380" s="80"/>
    </row>
    <row r="381" ht="12">
      <c r="A381" s="80"/>
    </row>
    <row r="382" ht="12">
      <c r="A382" s="80"/>
    </row>
    <row r="383" ht="12">
      <c r="A383" s="80"/>
    </row>
    <row r="384" ht="12">
      <c r="A384" s="80"/>
    </row>
    <row r="385" ht="12">
      <c r="A385" s="80"/>
    </row>
    <row r="386" ht="12">
      <c r="A386" s="80"/>
    </row>
    <row r="387" ht="12">
      <c r="A387" s="80"/>
    </row>
    <row r="388" ht="12">
      <c r="A388" s="80"/>
    </row>
    <row r="389" ht="12">
      <c r="A389" s="80"/>
    </row>
    <row r="390" ht="12">
      <c r="A390" s="80"/>
    </row>
    <row r="391" ht="12">
      <c r="A391" s="80"/>
    </row>
    <row r="392" ht="12">
      <c r="A392" s="80"/>
    </row>
    <row r="393" ht="12">
      <c r="A393" s="80"/>
    </row>
    <row r="394" ht="12">
      <c r="A394" s="80"/>
    </row>
    <row r="395" ht="12">
      <c r="A395" s="80"/>
    </row>
    <row r="396" ht="12">
      <c r="A396" s="80"/>
    </row>
    <row r="397" ht="12">
      <c r="A397" s="80"/>
    </row>
    <row r="398" ht="12">
      <c r="A398" s="80"/>
    </row>
    <row r="399" ht="12">
      <c r="A399" s="80"/>
    </row>
    <row r="400" ht="12">
      <c r="A400" s="80"/>
    </row>
    <row r="401" ht="12">
      <c r="A401" s="80"/>
    </row>
    <row r="402" ht="12">
      <c r="A402" s="80"/>
    </row>
    <row r="403" ht="12">
      <c r="A403" s="80"/>
    </row>
    <row r="404" ht="12">
      <c r="A404" s="80"/>
    </row>
    <row r="405" ht="12">
      <c r="A405" s="80"/>
    </row>
    <row r="406" ht="12">
      <c r="A406" s="80"/>
    </row>
    <row r="407" ht="12">
      <c r="A407" s="80"/>
    </row>
    <row r="408" ht="12">
      <c r="A408" s="80"/>
    </row>
    <row r="409" ht="12">
      <c r="A409" s="80"/>
    </row>
    <row r="410" ht="12">
      <c r="A410" s="80"/>
    </row>
    <row r="411" ht="12">
      <c r="A411" s="80"/>
    </row>
    <row r="412" ht="12">
      <c r="A412" s="80"/>
    </row>
    <row r="413" ht="12">
      <c r="A413" s="80"/>
    </row>
    <row r="414" ht="12">
      <c r="A414" s="80"/>
    </row>
    <row r="415" ht="12">
      <c r="A415" s="80"/>
    </row>
    <row r="416" ht="12">
      <c r="A416" s="80"/>
    </row>
    <row r="417" ht="12">
      <c r="A417" s="80"/>
    </row>
    <row r="418" ht="12">
      <c r="A418" s="80"/>
    </row>
    <row r="419" ht="12">
      <c r="A419" s="80"/>
    </row>
    <row r="420" ht="12">
      <c r="A420" s="80"/>
    </row>
    <row r="421" ht="12">
      <c r="A421" s="80"/>
    </row>
    <row r="422" ht="12">
      <c r="A422" s="80"/>
    </row>
    <row r="423" ht="12">
      <c r="A423" s="80"/>
    </row>
    <row r="424" ht="12">
      <c r="A424" s="80"/>
    </row>
    <row r="425" ht="12">
      <c r="A425" s="80"/>
    </row>
    <row r="426" ht="12">
      <c r="A426" s="80"/>
    </row>
    <row r="427" ht="12">
      <c r="A427" s="80"/>
    </row>
    <row r="428" ht="12">
      <c r="A428" s="80"/>
    </row>
    <row r="429" ht="12">
      <c r="A429" s="80"/>
    </row>
    <row r="430" ht="12">
      <c r="A430" s="80"/>
    </row>
    <row r="431" ht="12">
      <c r="A431" s="80"/>
    </row>
    <row r="432" ht="12">
      <c r="A432" s="80"/>
    </row>
    <row r="433" ht="12">
      <c r="A433" s="80"/>
    </row>
    <row r="434" ht="12">
      <c r="A434" s="80"/>
    </row>
    <row r="435" ht="12">
      <c r="A435" s="80"/>
    </row>
    <row r="436" ht="12">
      <c r="A436" s="80"/>
    </row>
    <row r="437" ht="12">
      <c r="A437" s="80"/>
    </row>
    <row r="438" ht="12">
      <c r="A438" s="80"/>
    </row>
    <row r="439" ht="12">
      <c r="A439" s="80"/>
    </row>
    <row r="440" ht="12">
      <c r="A440" s="80"/>
    </row>
    <row r="441" ht="12">
      <c r="A441" s="80"/>
    </row>
    <row r="442" ht="12">
      <c r="A442" s="80"/>
    </row>
    <row r="443" ht="12">
      <c r="A443" s="80"/>
    </row>
    <row r="444" ht="12">
      <c r="A444" s="80"/>
    </row>
    <row r="445" ht="12">
      <c r="A445" s="80"/>
    </row>
    <row r="446" ht="12">
      <c r="A446" s="80"/>
    </row>
    <row r="447" ht="12">
      <c r="A447" s="80"/>
    </row>
    <row r="448" ht="12">
      <c r="A448" s="80"/>
    </row>
    <row r="449" ht="12">
      <c r="A449" s="80"/>
    </row>
    <row r="450" ht="12">
      <c r="A450" s="80"/>
    </row>
    <row r="451" ht="12">
      <c r="A451" s="80"/>
    </row>
    <row r="452" ht="12">
      <c r="A452" s="80"/>
    </row>
    <row r="453" ht="12">
      <c r="A453" s="80"/>
    </row>
    <row r="454" ht="12">
      <c r="A454" s="80"/>
    </row>
    <row r="455" ht="12">
      <c r="A455" s="80"/>
    </row>
    <row r="456" ht="12">
      <c r="A456" s="80"/>
    </row>
    <row r="457" ht="12">
      <c r="A457" s="80"/>
    </row>
    <row r="458" ht="12">
      <c r="A458" s="80"/>
    </row>
    <row r="459" ht="12">
      <c r="A459" s="80"/>
    </row>
    <row r="460" ht="12">
      <c r="A460" s="80"/>
    </row>
    <row r="461" ht="12">
      <c r="A461" s="80"/>
    </row>
    <row r="462" ht="12">
      <c r="A462" s="80"/>
    </row>
    <row r="463" ht="12">
      <c r="A463" s="80"/>
    </row>
    <row r="464" ht="12">
      <c r="A464" s="80"/>
    </row>
    <row r="465" ht="12">
      <c r="A465" s="80"/>
    </row>
    <row r="466" ht="12">
      <c r="A466" s="80"/>
    </row>
    <row r="467" ht="12">
      <c r="A467" s="80"/>
    </row>
    <row r="468" ht="12">
      <c r="A468" s="80"/>
    </row>
    <row r="469" ht="12">
      <c r="A469" s="80"/>
    </row>
    <row r="470" ht="12">
      <c r="A470" s="80"/>
    </row>
    <row r="471" ht="12">
      <c r="A471" s="80"/>
    </row>
    <row r="472" ht="12">
      <c r="A472" s="80"/>
    </row>
    <row r="473" ht="12">
      <c r="A473" s="80"/>
    </row>
    <row r="474" ht="12">
      <c r="A474" s="80"/>
    </row>
    <row r="475" ht="12">
      <c r="A475" s="80"/>
    </row>
    <row r="476" ht="12">
      <c r="A476" s="80"/>
    </row>
    <row r="477" ht="12">
      <c r="A477" s="80"/>
    </row>
    <row r="478" ht="12">
      <c r="A478" s="80"/>
    </row>
    <row r="479" ht="12">
      <c r="A479" s="80"/>
    </row>
    <row r="480" ht="12">
      <c r="A480" s="80"/>
    </row>
    <row r="481" ht="12">
      <c r="A481" s="80"/>
    </row>
    <row r="482" ht="12">
      <c r="A482" s="80"/>
    </row>
    <row r="483" ht="12">
      <c r="A483" s="80"/>
    </row>
    <row r="484" ht="12">
      <c r="A484" s="80"/>
    </row>
    <row r="485" ht="12">
      <c r="A485" s="80"/>
    </row>
    <row r="486" ht="12">
      <c r="A486" s="80"/>
    </row>
    <row r="487" ht="12">
      <c r="A487" s="80"/>
    </row>
    <row r="488" ht="12">
      <c r="A488" s="80"/>
    </row>
    <row r="489" ht="12">
      <c r="A489" s="80"/>
    </row>
    <row r="490" ht="12">
      <c r="A490" s="80"/>
    </row>
    <row r="491" ht="12">
      <c r="A491" s="80"/>
    </row>
    <row r="492" ht="12">
      <c r="A492" s="80"/>
    </row>
    <row r="493" ht="12">
      <c r="A493" s="80"/>
    </row>
    <row r="494" ht="12">
      <c r="A494" s="80"/>
    </row>
    <row r="495" ht="12">
      <c r="A495" s="80"/>
    </row>
    <row r="496" ht="12">
      <c r="A496" s="80"/>
    </row>
    <row r="497" ht="12">
      <c r="A497" s="80"/>
    </row>
    <row r="498" ht="12">
      <c r="A498" s="80"/>
    </row>
    <row r="499" ht="12">
      <c r="A499" s="80"/>
    </row>
    <row r="500" ht="12">
      <c r="A500" s="80"/>
    </row>
    <row r="501" ht="12">
      <c r="A501" s="80"/>
    </row>
    <row r="502" ht="12">
      <c r="A502" s="80"/>
    </row>
    <row r="503" ht="12">
      <c r="A503" s="80"/>
    </row>
    <row r="504" ht="12">
      <c r="A504" s="80"/>
    </row>
    <row r="505" ht="12">
      <c r="A505" s="80"/>
    </row>
    <row r="506" ht="12">
      <c r="A506" s="80"/>
    </row>
    <row r="507" ht="12">
      <c r="A507" s="80"/>
    </row>
    <row r="508" ht="12">
      <c r="A508" s="80"/>
    </row>
    <row r="509" ht="12">
      <c r="A509" s="80"/>
    </row>
    <row r="510" ht="12">
      <c r="A510" s="80"/>
    </row>
    <row r="511" ht="12">
      <c r="A511" s="80"/>
    </row>
    <row r="512" ht="12">
      <c r="A512" s="80"/>
    </row>
    <row r="513" ht="12">
      <c r="A513" s="80"/>
    </row>
    <row r="514" ht="12">
      <c r="A514" s="80"/>
    </row>
    <row r="515" ht="12">
      <c r="A515" s="80"/>
    </row>
    <row r="516" ht="12">
      <c r="A516" s="80"/>
    </row>
    <row r="517" ht="12">
      <c r="A517" s="80"/>
    </row>
    <row r="518" ht="12">
      <c r="A518" s="80"/>
    </row>
    <row r="519" ht="12">
      <c r="A519" s="80"/>
    </row>
    <row r="520" ht="12">
      <c r="A520" s="80"/>
    </row>
    <row r="521" ht="12">
      <c r="A521" s="80"/>
    </row>
    <row r="522" ht="12">
      <c r="A522" s="80"/>
    </row>
    <row r="523" ht="12">
      <c r="A523" s="80"/>
    </row>
    <row r="524" ht="12">
      <c r="A524" s="80"/>
    </row>
    <row r="525" ht="12">
      <c r="A525" s="80"/>
    </row>
    <row r="526" ht="12">
      <c r="A526" s="80"/>
    </row>
    <row r="527" ht="12">
      <c r="A527" s="80"/>
    </row>
    <row r="528" ht="12">
      <c r="A528" s="80"/>
    </row>
    <row r="529" ht="12">
      <c r="A529" s="80"/>
    </row>
    <row r="530" ht="12">
      <c r="A530" s="80"/>
    </row>
    <row r="531" ht="12">
      <c r="A531" s="80"/>
    </row>
    <row r="532" ht="12">
      <c r="A532" s="80"/>
    </row>
    <row r="533" ht="12">
      <c r="A533" s="80"/>
    </row>
    <row r="534" ht="12">
      <c r="A534" s="80"/>
    </row>
    <row r="535" ht="12">
      <c r="A535" s="80"/>
    </row>
    <row r="536" ht="12">
      <c r="A536" s="80"/>
    </row>
    <row r="537" ht="12">
      <c r="A537" s="80"/>
    </row>
    <row r="538" ht="12">
      <c r="A538" s="80"/>
    </row>
    <row r="539" ht="12">
      <c r="A539" s="80"/>
    </row>
    <row r="540" ht="12">
      <c r="A540" s="80"/>
    </row>
    <row r="541" ht="12">
      <c r="A541" s="80"/>
    </row>
    <row r="542" ht="12">
      <c r="A542" s="80"/>
    </row>
    <row r="543" ht="12">
      <c r="A543" s="80"/>
    </row>
    <row r="544" ht="12">
      <c r="A544" s="80"/>
    </row>
    <row r="545" ht="12">
      <c r="A545" s="80"/>
    </row>
    <row r="546" ht="12">
      <c r="A546" s="80"/>
    </row>
    <row r="547" ht="12">
      <c r="A547" s="80"/>
    </row>
    <row r="548" ht="12">
      <c r="A548" s="80"/>
    </row>
    <row r="549" ht="12">
      <c r="A549" s="80"/>
    </row>
    <row r="550" ht="12">
      <c r="A550" s="80"/>
    </row>
    <row r="551" ht="12">
      <c r="A551" s="80"/>
    </row>
    <row r="552" ht="12">
      <c r="A552" s="80"/>
    </row>
    <row r="553" ht="12">
      <c r="A553" s="80"/>
    </row>
    <row r="554" ht="12">
      <c r="A554" s="80"/>
    </row>
    <row r="555" ht="12">
      <c r="A555" s="80"/>
    </row>
    <row r="556" ht="12">
      <c r="A556" s="80"/>
    </row>
    <row r="557" ht="12">
      <c r="A557" s="80"/>
    </row>
    <row r="558" ht="12">
      <c r="A558" s="80"/>
    </row>
    <row r="559" ht="12">
      <c r="A559" s="80"/>
    </row>
    <row r="560" ht="12">
      <c r="A560" s="80"/>
    </row>
    <row r="561" ht="12">
      <c r="A561" s="80"/>
    </row>
    <row r="562" ht="12">
      <c r="A562" s="80"/>
    </row>
    <row r="563" ht="12">
      <c r="A563" s="80"/>
    </row>
    <row r="564" ht="12">
      <c r="A564" s="80"/>
    </row>
    <row r="565" ht="12">
      <c r="A565" s="80"/>
    </row>
    <row r="566" ht="12">
      <c r="A566" s="80"/>
    </row>
    <row r="567" ht="12">
      <c r="A567" s="80"/>
    </row>
    <row r="568" ht="12">
      <c r="A568" s="80"/>
    </row>
    <row r="569" ht="12">
      <c r="A569" s="80"/>
    </row>
    <row r="570" ht="12">
      <c r="A570" s="80"/>
    </row>
    <row r="571" ht="12">
      <c r="A571" s="80"/>
    </row>
    <row r="572" ht="12">
      <c r="A572" s="80"/>
    </row>
    <row r="573" ht="12">
      <c r="A573" s="80"/>
    </row>
    <row r="574" ht="12">
      <c r="A574" s="80"/>
    </row>
    <row r="575" ht="12">
      <c r="A575" s="80"/>
    </row>
    <row r="576" ht="12">
      <c r="A576" s="80"/>
    </row>
    <row r="577" ht="12">
      <c r="A577" s="80"/>
    </row>
    <row r="578" ht="12">
      <c r="A578" s="80"/>
    </row>
    <row r="579" ht="12">
      <c r="A579" s="80"/>
    </row>
    <row r="580" ht="12">
      <c r="A580" s="80"/>
    </row>
    <row r="581" ht="12">
      <c r="A581" s="80"/>
    </row>
    <row r="582" ht="12">
      <c r="A582" s="80"/>
    </row>
    <row r="583" ht="12">
      <c r="A583" s="80"/>
    </row>
    <row r="584" ht="12">
      <c r="A584" s="80"/>
    </row>
    <row r="585" ht="12">
      <c r="A585" s="80"/>
    </row>
    <row r="586" ht="12">
      <c r="A586" s="80"/>
    </row>
    <row r="587" ht="12">
      <c r="A587" s="80"/>
    </row>
    <row r="588" ht="12">
      <c r="A588" s="80"/>
    </row>
    <row r="589" ht="12">
      <c r="A589" s="80"/>
    </row>
    <row r="590" ht="12">
      <c r="A590" s="80"/>
    </row>
    <row r="591" ht="12">
      <c r="A591" s="80"/>
    </row>
    <row r="592" ht="12">
      <c r="A592" s="80"/>
    </row>
    <row r="593" ht="12">
      <c r="A593" s="80"/>
    </row>
    <row r="594" ht="12">
      <c r="A594" s="80"/>
    </row>
    <row r="595" ht="12">
      <c r="A595" s="80"/>
    </row>
    <row r="596" ht="12">
      <c r="A596" s="80"/>
    </row>
    <row r="597" ht="12">
      <c r="A597" s="80"/>
    </row>
    <row r="598" ht="12">
      <c r="A598" s="80"/>
    </row>
    <row r="599" ht="12">
      <c r="A599" s="80"/>
    </row>
    <row r="600" ht="12">
      <c r="A600" s="80"/>
    </row>
    <row r="601" ht="12">
      <c r="A601" s="80"/>
    </row>
    <row r="602" ht="12">
      <c r="A602" s="80"/>
    </row>
    <row r="603" ht="12">
      <c r="A603" s="80"/>
    </row>
    <row r="604" ht="12">
      <c r="A604" s="80"/>
    </row>
    <row r="605" ht="12">
      <c r="A605" s="80"/>
    </row>
    <row r="606" ht="12">
      <c r="A606" s="80"/>
    </row>
    <row r="607" ht="12">
      <c r="A607" s="80"/>
    </row>
    <row r="608" ht="12">
      <c r="A608" s="80"/>
    </row>
    <row r="609" ht="12">
      <c r="A609" s="80"/>
    </row>
    <row r="610" ht="12">
      <c r="A610" s="80"/>
    </row>
    <row r="611" ht="12">
      <c r="A611" s="80"/>
    </row>
    <row r="612" ht="12">
      <c r="A612" s="80"/>
    </row>
    <row r="613" ht="12">
      <c r="A613" s="80"/>
    </row>
    <row r="614" ht="12">
      <c r="A614" s="80"/>
    </row>
    <row r="615" ht="12">
      <c r="A615" s="80"/>
    </row>
    <row r="616" ht="12">
      <c r="A616" s="80"/>
    </row>
    <row r="617" ht="12">
      <c r="A617" s="80"/>
    </row>
    <row r="618" ht="12">
      <c r="A618" s="80"/>
    </row>
    <row r="619" ht="12">
      <c r="A619" s="80"/>
    </row>
    <row r="620" ht="12">
      <c r="A620" s="80"/>
    </row>
    <row r="621" ht="12">
      <c r="A621" s="80"/>
    </row>
    <row r="622" ht="12">
      <c r="A622" s="80"/>
    </row>
    <row r="623" ht="12">
      <c r="A623" s="80"/>
    </row>
    <row r="624" ht="12">
      <c r="A624" s="80"/>
    </row>
    <row r="625" ht="12">
      <c r="A625" s="80"/>
    </row>
    <row r="626" ht="12">
      <c r="A626" s="80"/>
    </row>
    <row r="627" ht="12">
      <c r="A627" s="80"/>
    </row>
    <row r="628" ht="12">
      <c r="A628" s="80"/>
    </row>
    <row r="629" ht="12">
      <c r="A629" s="80"/>
    </row>
    <row r="630" ht="12">
      <c r="A630" s="80"/>
    </row>
    <row r="631" ht="12">
      <c r="A631" s="80"/>
    </row>
    <row r="632" ht="12">
      <c r="A632" s="80"/>
    </row>
    <row r="633" ht="12">
      <c r="A633" s="80"/>
    </row>
    <row r="634" ht="12">
      <c r="A634" s="80"/>
    </row>
    <row r="635" ht="12">
      <c r="A635" s="80"/>
    </row>
    <row r="636" ht="12">
      <c r="A636" s="80"/>
    </row>
    <row r="637" ht="12">
      <c r="A637" s="80"/>
    </row>
    <row r="638" ht="12">
      <c r="A638" s="80"/>
    </row>
    <row r="639" ht="12">
      <c r="A639" s="80"/>
    </row>
    <row r="640" ht="12">
      <c r="A640" s="80"/>
    </row>
    <row r="641" ht="12">
      <c r="A641" s="80"/>
    </row>
    <row r="642" ht="12">
      <c r="A642" s="80"/>
    </row>
    <row r="643" ht="12">
      <c r="A643" s="80"/>
    </row>
    <row r="644" ht="12">
      <c r="A644" s="80"/>
    </row>
    <row r="645" ht="12">
      <c r="A645" s="80"/>
    </row>
    <row r="646" ht="12">
      <c r="A646" s="80"/>
    </row>
    <row r="647" ht="12">
      <c r="A647" s="80"/>
    </row>
    <row r="648" ht="12">
      <c r="A648" s="80"/>
    </row>
    <row r="649" ht="12">
      <c r="A649" s="80"/>
    </row>
    <row r="650" ht="12">
      <c r="A650" s="80"/>
    </row>
    <row r="651" ht="12">
      <c r="A651" s="80"/>
    </row>
    <row r="652" ht="12">
      <c r="A652" s="80"/>
    </row>
    <row r="653" ht="12">
      <c r="A653" s="80"/>
    </row>
    <row r="654" ht="12">
      <c r="A654" s="80"/>
    </row>
    <row r="655" ht="12">
      <c r="A655" s="80"/>
    </row>
    <row r="656" ht="12">
      <c r="A656" s="80"/>
    </row>
    <row r="657" ht="12">
      <c r="A657" s="80"/>
    </row>
    <row r="658" ht="12">
      <c r="A658" s="80"/>
    </row>
    <row r="659" ht="12">
      <c r="A659" s="80"/>
    </row>
    <row r="660" ht="12">
      <c r="A660" s="80"/>
    </row>
    <row r="661" ht="12">
      <c r="A661" s="80"/>
    </row>
    <row r="662" ht="12">
      <c r="A662" s="80"/>
    </row>
    <row r="663" ht="12">
      <c r="A663" s="80"/>
    </row>
    <row r="664" ht="12">
      <c r="A664" s="80"/>
    </row>
    <row r="665" ht="12">
      <c r="A665" s="80"/>
    </row>
    <row r="666" ht="12">
      <c r="A666" s="80"/>
    </row>
    <row r="667" ht="12">
      <c r="A667" s="80"/>
    </row>
    <row r="668" ht="12">
      <c r="A668" s="80"/>
    </row>
    <row r="669" ht="12">
      <c r="A669" s="80"/>
    </row>
    <row r="670" ht="12">
      <c r="A670" s="80"/>
    </row>
    <row r="671" ht="12">
      <c r="A671" s="80"/>
    </row>
    <row r="672" ht="12">
      <c r="A672" s="80"/>
    </row>
    <row r="673" ht="12">
      <c r="A673" s="80"/>
    </row>
    <row r="674" ht="12">
      <c r="A674" s="80"/>
    </row>
    <row r="675" ht="12">
      <c r="A675" s="80"/>
    </row>
    <row r="676" ht="12">
      <c r="A676" s="80"/>
    </row>
    <row r="677" ht="12">
      <c r="A677" s="80"/>
    </row>
    <row r="678" ht="12">
      <c r="A678" s="80"/>
    </row>
    <row r="679" ht="12">
      <c r="A679" s="80"/>
    </row>
    <row r="680" ht="12">
      <c r="A680" s="80"/>
    </row>
    <row r="681" ht="12">
      <c r="A681" s="80"/>
    </row>
    <row r="682" ht="12">
      <c r="A682" s="80"/>
    </row>
    <row r="683" ht="12">
      <c r="A683" s="80"/>
    </row>
    <row r="684" ht="12">
      <c r="A684" s="80"/>
    </row>
    <row r="685" ht="12">
      <c r="A685" s="80"/>
    </row>
    <row r="686" ht="12">
      <c r="A686" s="80"/>
    </row>
    <row r="687" ht="12">
      <c r="A687" s="80"/>
    </row>
    <row r="688" ht="12">
      <c r="A688" s="80"/>
    </row>
    <row r="689" ht="12">
      <c r="A689" s="80"/>
    </row>
    <row r="690" ht="12">
      <c r="A690" s="80"/>
    </row>
    <row r="691" ht="12">
      <c r="A691" s="80"/>
    </row>
    <row r="692" ht="12">
      <c r="A692" s="80"/>
    </row>
    <row r="693" ht="12">
      <c r="A693" s="80"/>
    </row>
    <row r="694" ht="12">
      <c r="A694" s="80"/>
    </row>
    <row r="695" ht="12">
      <c r="A695" s="80"/>
    </row>
    <row r="696" ht="12">
      <c r="A696" s="80"/>
    </row>
    <row r="697" ht="12">
      <c r="A697" s="80"/>
    </row>
    <row r="698" ht="12">
      <c r="A698" s="80"/>
    </row>
    <row r="699" ht="12">
      <c r="A699" s="80"/>
    </row>
    <row r="700" ht="12">
      <c r="A700" s="80"/>
    </row>
    <row r="701" ht="12">
      <c r="A701" s="80"/>
    </row>
    <row r="702" ht="12">
      <c r="A702" s="80"/>
    </row>
    <row r="703" ht="12">
      <c r="A703" s="80"/>
    </row>
    <row r="704" ht="12">
      <c r="A704" s="80"/>
    </row>
    <row r="705" ht="12">
      <c r="A705" s="80"/>
    </row>
    <row r="706" ht="12">
      <c r="A706" s="80"/>
    </row>
    <row r="707" ht="12">
      <c r="A707" s="80"/>
    </row>
    <row r="708" ht="12">
      <c r="A708" s="80"/>
    </row>
    <row r="709" ht="12">
      <c r="A709" s="80"/>
    </row>
    <row r="710" ht="12">
      <c r="A710" s="80"/>
    </row>
    <row r="711" ht="12">
      <c r="A711" s="80"/>
    </row>
    <row r="712" ht="12">
      <c r="A712" s="80"/>
    </row>
    <row r="713" ht="12">
      <c r="A713" s="80"/>
    </row>
    <row r="714" ht="12">
      <c r="A714" s="80"/>
    </row>
    <row r="715" ht="12">
      <c r="A715" s="80"/>
    </row>
    <row r="716" ht="12">
      <c r="A716" s="80"/>
    </row>
    <row r="717" ht="12">
      <c r="A717" s="80"/>
    </row>
    <row r="718" ht="12">
      <c r="A718" s="80"/>
    </row>
    <row r="719" ht="12">
      <c r="A719" s="80"/>
    </row>
    <row r="720" ht="12">
      <c r="A720" s="80"/>
    </row>
    <row r="721" ht="12">
      <c r="A721" s="80"/>
    </row>
    <row r="722" ht="12">
      <c r="A722" s="80"/>
    </row>
    <row r="723" ht="12">
      <c r="A723" s="80"/>
    </row>
    <row r="724" ht="12">
      <c r="A724" s="80"/>
    </row>
    <row r="725" ht="12">
      <c r="A725" s="80"/>
    </row>
    <row r="726" ht="12">
      <c r="A726" s="80"/>
    </row>
    <row r="727" ht="12">
      <c r="A727" s="80"/>
    </row>
    <row r="728" ht="12">
      <c r="A728" s="80"/>
    </row>
    <row r="729" ht="12">
      <c r="A729" s="80"/>
    </row>
    <row r="730" ht="12">
      <c r="A730" s="80"/>
    </row>
    <row r="731" ht="12">
      <c r="A731" s="80"/>
    </row>
    <row r="732" ht="12">
      <c r="A732" s="80"/>
    </row>
    <row r="733" ht="12">
      <c r="A733" s="80"/>
    </row>
    <row r="734" ht="12">
      <c r="A734" s="80"/>
    </row>
    <row r="735" ht="12">
      <c r="A735" s="80"/>
    </row>
    <row r="736" ht="12">
      <c r="A736" s="80"/>
    </row>
    <row r="737" ht="12">
      <c r="A737" s="80"/>
    </row>
    <row r="738" ht="12">
      <c r="A738" s="80"/>
    </row>
    <row r="739" ht="12">
      <c r="A739" s="80"/>
    </row>
    <row r="740" ht="12">
      <c r="A740" s="80"/>
    </row>
    <row r="741" ht="12">
      <c r="A741" s="80"/>
    </row>
    <row r="742" ht="12">
      <c r="A742" s="80"/>
    </row>
    <row r="743" ht="12">
      <c r="A743" s="80"/>
    </row>
    <row r="744" ht="12">
      <c r="A744" s="80"/>
    </row>
    <row r="745" ht="12">
      <c r="A745" s="80"/>
    </row>
    <row r="746" ht="12">
      <c r="A746" s="80"/>
    </row>
    <row r="747" ht="12">
      <c r="A747" s="80"/>
    </row>
    <row r="748" ht="12">
      <c r="A748" s="80"/>
    </row>
    <row r="749" ht="12">
      <c r="A749" s="80"/>
    </row>
    <row r="750" ht="12">
      <c r="A750" s="80"/>
    </row>
    <row r="751" ht="12">
      <c r="A751" s="80"/>
    </row>
    <row r="752" ht="12">
      <c r="A752" s="80"/>
    </row>
    <row r="753" ht="12">
      <c r="A753" s="80"/>
    </row>
    <row r="754" ht="12">
      <c r="A754" s="80"/>
    </row>
    <row r="755" ht="12">
      <c r="A755" s="80"/>
    </row>
    <row r="756" ht="12">
      <c r="A756" s="80"/>
    </row>
    <row r="757" ht="12">
      <c r="A757" s="80"/>
    </row>
    <row r="758" ht="12">
      <c r="A758" s="80"/>
    </row>
    <row r="759" ht="12">
      <c r="A759" s="80"/>
    </row>
    <row r="760" ht="12">
      <c r="A760" s="80"/>
    </row>
    <row r="761" ht="12">
      <c r="A761" s="80"/>
    </row>
    <row r="762" ht="12">
      <c r="A762" s="80"/>
    </row>
    <row r="763" ht="12">
      <c r="A763" s="80"/>
    </row>
    <row r="764" ht="12">
      <c r="A764" s="80"/>
    </row>
    <row r="765" ht="12">
      <c r="A765" s="80"/>
    </row>
    <row r="766" ht="12">
      <c r="A766" s="80"/>
    </row>
    <row r="767" ht="12">
      <c r="A767" s="80"/>
    </row>
    <row r="768" ht="12">
      <c r="A768" s="80"/>
    </row>
    <row r="769" ht="12">
      <c r="A769" s="80"/>
    </row>
    <row r="770" ht="12">
      <c r="A770" s="80"/>
    </row>
    <row r="771" ht="12">
      <c r="A771" s="80"/>
    </row>
    <row r="772" ht="12">
      <c r="A772" s="80"/>
    </row>
    <row r="773" ht="12">
      <c r="A773" s="80"/>
    </row>
    <row r="774" ht="12">
      <c r="A774" s="80"/>
    </row>
    <row r="775" ht="12">
      <c r="A775" s="80"/>
    </row>
    <row r="776" ht="12">
      <c r="A776" s="80"/>
    </row>
    <row r="777" ht="12">
      <c r="A777" s="80"/>
    </row>
    <row r="778" ht="12">
      <c r="A778" s="80"/>
    </row>
    <row r="779" ht="12">
      <c r="A779" s="80"/>
    </row>
    <row r="780" ht="12">
      <c r="A780" s="80"/>
    </row>
    <row r="781" ht="12">
      <c r="A781" s="80"/>
    </row>
    <row r="782" ht="12">
      <c r="A782" s="80"/>
    </row>
    <row r="783" ht="12">
      <c r="A783" s="80"/>
    </row>
    <row r="784" ht="12">
      <c r="A784" s="80"/>
    </row>
    <row r="785" ht="12">
      <c r="A785" s="80"/>
    </row>
    <row r="786" ht="12">
      <c r="A786" s="80"/>
    </row>
    <row r="787" ht="12">
      <c r="A787" s="80"/>
    </row>
    <row r="788" ht="12">
      <c r="A788" s="80"/>
    </row>
    <row r="789" ht="12">
      <c r="A789" s="80"/>
    </row>
    <row r="790" ht="12">
      <c r="A790" s="80"/>
    </row>
    <row r="791" ht="12">
      <c r="A791" s="80"/>
    </row>
    <row r="792" ht="12">
      <c r="A792" s="80"/>
    </row>
    <row r="793" ht="12">
      <c r="A793" s="80"/>
    </row>
    <row r="794" ht="12">
      <c r="A794" s="80"/>
    </row>
    <row r="795" ht="12">
      <c r="A795" s="80"/>
    </row>
    <row r="796" ht="12">
      <c r="A796" s="80"/>
    </row>
    <row r="797" ht="12">
      <c r="A797" s="80"/>
    </row>
    <row r="798" ht="12">
      <c r="A798" s="80"/>
    </row>
    <row r="799" ht="12">
      <c r="A799" s="80"/>
    </row>
    <row r="800" ht="12">
      <c r="A800" s="80"/>
    </row>
    <row r="801" ht="12">
      <c r="A801" s="80"/>
    </row>
    <row r="802" ht="12">
      <c r="A802" s="80"/>
    </row>
    <row r="803" ht="12">
      <c r="A803" s="80"/>
    </row>
    <row r="804" ht="12">
      <c r="A804" s="80"/>
    </row>
    <row r="805" ht="12">
      <c r="A805" s="80"/>
    </row>
    <row r="806" ht="12">
      <c r="A806" s="80"/>
    </row>
    <row r="807" ht="12">
      <c r="A807" s="80"/>
    </row>
    <row r="808" ht="12">
      <c r="A808" s="80"/>
    </row>
    <row r="809" ht="12">
      <c r="A809" s="80"/>
    </row>
    <row r="810" ht="12">
      <c r="A810" s="80"/>
    </row>
    <row r="811" ht="12">
      <c r="A811" s="80"/>
    </row>
    <row r="812" ht="12">
      <c r="A812" s="80"/>
    </row>
    <row r="813" ht="12">
      <c r="A813" s="80"/>
    </row>
    <row r="814" ht="12">
      <c r="A814" s="80"/>
    </row>
    <row r="815" ht="12">
      <c r="A815" s="80"/>
    </row>
    <row r="816" ht="12">
      <c r="A816" s="80"/>
    </row>
    <row r="817" ht="12">
      <c r="A817" s="80"/>
    </row>
    <row r="818" ht="12">
      <c r="A818" s="80"/>
    </row>
    <row r="819" ht="12">
      <c r="A819" s="80"/>
    </row>
    <row r="820" ht="12">
      <c r="A820" s="80"/>
    </row>
    <row r="821" ht="12">
      <c r="A821" s="80"/>
    </row>
    <row r="822" ht="12">
      <c r="A822" s="80"/>
    </row>
    <row r="823" ht="12">
      <c r="A823" s="80"/>
    </row>
    <row r="824" ht="12">
      <c r="A824" s="80"/>
    </row>
    <row r="825" ht="12">
      <c r="A825" s="80"/>
    </row>
    <row r="826" ht="12">
      <c r="A826" s="80"/>
    </row>
    <row r="827" ht="12">
      <c r="A827" s="80"/>
    </row>
    <row r="828" ht="12">
      <c r="A828" s="80"/>
    </row>
    <row r="829" ht="12">
      <c r="A829" s="80"/>
    </row>
    <row r="830" ht="12">
      <c r="A830" s="80"/>
    </row>
    <row r="831" ht="12">
      <c r="A831" s="80"/>
    </row>
    <row r="832" ht="12">
      <c r="A832" s="80"/>
    </row>
    <row r="833" ht="12">
      <c r="A833" s="80"/>
    </row>
    <row r="834" ht="12">
      <c r="A834" s="80"/>
    </row>
    <row r="835" ht="12">
      <c r="A835" s="80"/>
    </row>
    <row r="836" ht="12">
      <c r="A836" s="80"/>
    </row>
    <row r="837" ht="12">
      <c r="A837" s="80"/>
    </row>
    <row r="838" ht="12">
      <c r="A838" s="80"/>
    </row>
    <row r="839" ht="12">
      <c r="A839" s="80"/>
    </row>
    <row r="840" ht="12">
      <c r="A840" s="80"/>
    </row>
    <row r="841" ht="12">
      <c r="A841" s="80"/>
    </row>
    <row r="842" ht="12">
      <c r="A842" s="80"/>
    </row>
    <row r="843" ht="12">
      <c r="A843" s="80"/>
    </row>
    <row r="844" ht="12">
      <c r="A844" s="80"/>
    </row>
    <row r="845" ht="12">
      <c r="A845" s="80"/>
    </row>
    <row r="846" ht="12">
      <c r="A846" s="80"/>
    </row>
    <row r="847" ht="12">
      <c r="A847" s="80"/>
    </row>
    <row r="848" ht="12">
      <c r="A848" s="80"/>
    </row>
    <row r="849" ht="12">
      <c r="A849" s="80"/>
    </row>
    <row r="850" ht="12">
      <c r="A850" s="80"/>
    </row>
    <row r="851" ht="12">
      <c r="A851" s="80"/>
    </row>
    <row r="852" ht="12">
      <c r="A852" s="80"/>
    </row>
    <row r="853" ht="12">
      <c r="A853" s="80"/>
    </row>
    <row r="854" ht="12">
      <c r="A854" s="80"/>
    </row>
    <row r="855" ht="12">
      <c r="A855" s="80"/>
    </row>
    <row r="856" ht="12">
      <c r="A856" s="80"/>
    </row>
    <row r="857" ht="12">
      <c r="A857" s="80"/>
    </row>
    <row r="858" ht="12">
      <c r="A858" s="80"/>
    </row>
    <row r="859" ht="12">
      <c r="A859" s="80"/>
    </row>
    <row r="860" ht="12">
      <c r="A860" s="80"/>
    </row>
    <row r="861" ht="12">
      <c r="A861" s="80"/>
    </row>
    <row r="862" ht="12">
      <c r="A862" s="80"/>
    </row>
    <row r="863" ht="12">
      <c r="A863" s="80"/>
    </row>
    <row r="864" ht="12">
      <c r="A864" s="80"/>
    </row>
    <row r="865" ht="12">
      <c r="A865" s="80"/>
    </row>
    <row r="866" ht="12">
      <c r="A866" s="80"/>
    </row>
    <row r="867" ht="12">
      <c r="A867" s="80"/>
    </row>
    <row r="868" ht="12">
      <c r="A868" s="80"/>
    </row>
    <row r="869" ht="12">
      <c r="A869" s="80"/>
    </row>
    <row r="870" ht="12">
      <c r="A870" s="80"/>
    </row>
    <row r="871" ht="12">
      <c r="A871" s="80"/>
    </row>
    <row r="872" ht="12">
      <c r="A872" s="80"/>
    </row>
    <row r="873" ht="12">
      <c r="A873" s="80"/>
    </row>
    <row r="874" ht="12">
      <c r="A874" s="80"/>
    </row>
    <row r="875" ht="12">
      <c r="A875" s="80"/>
    </row>
    <row r="876" ht="12">
      <c r="A876" s="80"/>
    </row>
    <row r="877" ht="12">
      <c r="A877" s="80"/>
    </row>
    <row r="878" ht="12">
      <c r="A878" s="80"/>
    </row>
    <row r="879" ht="12">
      <c r="A879" s="80"/>
    </row>
    <row r="880" ht="12">
      <c r="A880" s="80"/>
    </row>
    <row r="881" ht="12">
      <c r="A881" s="80"/>
    </row>
    <row r="882" ht="12">
      <c r="A882" s="80"/>
    </row>
    <row r="883" ht="12">
      <c r="A883" s="80"/>
    </row>
    <row r="884" ht="12">
      <c r="A884" s="80"/>
    </row>
    <row r="885" ht="12">
      <c r="A885" s="80"/>
    </row>
    <row r="886" ht="12">
      <c r="A886" s="80"/>
    </row>
    <row r="887" ht="12">
      <c r="A887" s="80"/>
    </row>
    <row r="888" ht="12">
      <c r="A888" s="80"/>
    </row>
    <row r="889" ht="12">
      <c r="A889" s="80"/>
    </row>
    <row r="890" ht="12">
      <c r="A890" s="80"/>
    </row>
    <row r="891" ht="12">
      <c r="A891" s="80"/>
    </row>
    <row r="892" ht="12">
      <c r="A892" s="80"/>
    </row>
    <row r="893" ht="12">
      <c r="A893" s="80"/>
    </row>
    <row r="894" ht="12">
      <c r="A894" s="80"/>
    </row>
    <row r="895" ht="12">
      <c r="A895" s="80"/>
    </row>
    <row r="896" ht="12">
      <c r="A896" s="80"/>
    </row>
    <row r="897" ht="12">
      <c r="A897" s="80"/>
    </row>
    <row r="898" ht="12">
      <c r="A898" s="80"/>
    </row>
    <row r="899" ht="12">
      <c r="A899" s="80"/>
    </row>
    <row r="900" ht="12">
      <c r="A900" s="80"/>
    </row>
    <row r="901" ht="12">
      <c r="A901" s="80"/>
    </row>
    <row r="902" ht="12">
      <c r="A902" s="80"/>
    </row>
    <row r="903" ht="12">
      <c r="A903" s="80"/>
    </row>
    <row r="904" ht="12">
      <c r="A904" s="80"/>
    </row>
    <row r="905" ht="12">
      <c r="A905" s="80"/>
    </row>
    <row r="906" ht="12">
      <c r="A906" s="80"/>
    </row>
    <row r="907" ht="12">
      <c r="A907" s="80"/>
    </row>
    <row r="908" ht="12">
      <c r="A908" s="80"/>
    </row>
    <row r="909" ht="12">
      <c r="A909" s="80"/>
    </row>
    <row r="910" ht="12">
      <c r="A910" s="80"/>
    </row>
    <row r="911" ht="12">
      <c r="A911" s="80"/>
    </row>
    <row r="912" ht="12">
      <c r="A912" s="80"/>
    </row>
    <row r="913" ht="12">
      <c r="A913" s="80"/>
    </row>
    <row r="914" ht="12">
      <c r="A914" s="80"/>
    </row>
    <row r="915" ht="12">
      <c r="A915" s="80"/>
    </row>
    <row r="916" ht="12">
      <c r="A916" s="80"/>
    </row>
    <row r="917" ht="12">
      <c r="A917" s="80"/>
    </row>
    <row r="918" ht="12">
      <c r="A918" s="80"/>
    </row>
    <row r="919" ht="12">
      <c r="A919" s="80"/>
    </row>
    <row r="920" ht="12">
      <c r="A920" s="80"/>
    </row>
    <row r="921" ht="12">
      <c r="A921" s="80"/>
    </row>
    <row r="922" ht="12">
      <c r="A922" s="80"/>
    </row>
    <row r="923" ht="12">
      <c r="A923" s="80"/>
    </row>
    <row r="924" ht="12">
      <c r="A924" s="80"/>
    </row>
    <row r="925" ht="12">
      <c r="A925" s="80"/>
    </row>
    <row r="926" ht="12">
      <c r="A926" s="80"/>
    </row>
    <row r="927" ht="12">
      <c r="A927" s="80"/>
    </row>
    <row r="928" ht="12">
      <c r="A928" s="80"/>
    </row>
    <row r="929" ht="12">
      <c r="A929" s="80"/>
    </row>
    <row r="930" ht="12">
      <c r="A930" s="80"/>
    </row>
    <row r="931" ht="12">
      <c r="A931" s="80"/>
    </row>
    <row r="932" ht="12">
      <c r="A932" s="80"/>
    </row>
    <row r="933" ht="12">
      <c r="A933" s="80"/>
    </row>
    <row r="934" ht="12">
      <c r="A934" s="80"/>
    </row>
    <row r="935" ht="12">
      <c r="A935" s="80"/>
    </row>
    <row r="936" ht="12">
      <c r="A936" s="80"/>
    </row>
    <row r="937" ht="12">
      <c r="A937" s="80"/>
    </row>
    <row r="938" ht="12">
      <c r="A938" s="80"/>
    </row>
    <row r="939" ht="12">
      <c r="A939" s="80"/>
    </row>
    <row r="940" ht="12">
      <c r="A940" s="80"/>
    </row>
    <row r="941" ht="12">
      <c r="A941" s="80"/>
    </row>
    <row r="942" ht="12">
      <c r="A942" s="80"/>
    </row>
    <row r="943" ht="12">
      <c r="A943" s="80"/>
    </row>
    <row r="944" ht="12">
      <c r="A944" s="80"/>
    </row>
    <row r="945" ht="12">
      <c r="A945" s="80"/>
    </row>
    <row r="946" ht="12">
      <c r="A946" s="80"/>
    </row>
    <row r="947" ht="12">
      <c r="A947" s="80"/>
    </row>
    <row r="948" ht="12">
      <c r="A948" s="80"/>
    </row>
    <row r="949" ht="12">
      <c r="A949" s="80"/>
    </row>
    <row r="950" ht="12">
      <c r="A950" s="80"/>
    </row>
    <row r="951" ht="12">
      <c r="A951" s="80"/>
    </row>
    <row r="952" ht="12">
      <c r="A952" s="80"/>
    </row>
    <row r="953" ht="12">
      <c r="A953" s="80"/>
    </row>
    <row r="954" ht="12">
      <c r="A954" s="80"/>
    </row>
    <row r="955" ht="12">
      <c r="A955" s="80"/>
    </row>
    <row r="956" ht="12">
      <c r="A956" s="80"/>
    </row>
    <row r="957" ht="12">
      <c r="A957" s="80"/>
    </row>
    <row r="958" ht="12">
      <c r="A958" s="80"/>
    </row>
    <row r="959" ht="12">
      <c r="A959" s="80"/>
    </row>
    <row r="960" ht="12">
      <c r="A960" s="80"/>
    </row>
    <row r="961" ht="12">
      <c r="A961" s="80"/>
    </row>
    <row r="962" ht="12">
      <c r="A962" s="80"/>
    </row>
    <row r="963" ht="12">
      <c r="A963" s="80"/>
    </row>
    <row r="964" ht="12">
      <c r="A964" s="80"/>
    </row>
    <row r="965" ht="12">
      <c r="A965" s="80"/>
    </row>
    <row r="966" ht="12">
      <c r="A966" s="80"/>
    </row>
    <row r="967" ht="12">
      <c r="A967" s="80"/>
    </row>
    <row r="968" ht="12">
      <c r="A968" s="80"/>
    </row>
    <row r="969" ht="12">
      <c r="A969" s="80"/>
    </row>
    <row r="970" ht="12">
      <c r="A970" s="80"/>
    </row>
    <row r="971" ht="12">
      <c r="A971" s="80"/>
    </row>
    <row r="972" ht="12">
      <c r="A972" s="80"/>
    </row>
    <row r="973" ht="12">
      <c r="A973" s="80"/>
    </row>
    <row r="974" ht="12">
      <c r="A974" s="80"/>
    </row>
    <row r="975" ht="12">
      <c r="A975" s="80"/>
    </row>
    <row r="976" ht="12">
      <c r="A976" s="80"/>
    </row>
    <row r="977" ht="12">
      <c r="A977" s="80"/>
    </row>
    <row r="978" ht="12">
      <c r="A978" s="80"/>
    </row>
    <row r="979" ht="12">
      <c r="A979" s="80"/>
    </row>
    <row r="980" ht="12">
      <c r="A980" s="80"/>
    </row>
    <row r="981" ht="12">
      <c r="A981" s="80"/>
    </row>
    <row r="982" ht="12">
      <c r="A982" s="80"/>
    </row>
    <row r="983" ht="12">
      <c r="A983" s="80"/>
    </row>
    <row r="984" ht="12">
      <c r="A984" s="80"/>
    </row>
    <row r="985" ht="12">
      <c r="A985" s="80"/>
    </row>
    <row r="986" ht="12">
      <c r="A986" s="80"/>
    </row>
    <row r="987" ht="12">
      <c r="A987" s="80"/>
    </row>
    <row r="988" ht="12">
      <c r="A988" s="80"/>
    </row>
    <row r="989" ht="12">
      <c r="A989" s="80"/>
    </row>
    <row r="990" ht="12">
      <c r="A990" s="80"/>
    </row>
    <row r="991" ht="12">
      <c r="A991" s="80"/>
    </row>
    <row r="992" ht="12">
      <c r="A992" s="80"/>
    </row>
    <row r="993" ht="12">
      <c r="A993" s="80"/>
    </row>
    <row r="994" ht="12">
      <c r="A994" s="80"/>
    </row>
    <row r="995" ht="12">
      <c r="A995" s="80"/>
    </row>
    <row r="996" ht="12">
      <c r="A996" s="80"/>
    </row>
    <row r="997" ht="12">
      <c r="A997" s="80"/>
    </row>
    <row r="998" ht="12">
      <c r="A998" s="80"/>
    </row>
    <row r="999" ht="12">
      <c r="A999" s="80"/>
    </row>
    <row r="1000" ht="12">
      <c r="A1000" s="80"/>
    </row>
    <row r="1001" ht="12">
      <c r="A1001" s="80"/>
    </row>
    <row r="1002" ht="12">
      <c r="A1002" s="80"/>
    </row>
    <row r="1003" ht="12">
      <c r="A1003" s="80"/>
    </row>
    <row r="1004" ht="12">
      <c r="A1004" s="80"/>
    </row>
    <row r="1005" ht="12">
      <c r="A1005" s="80"/>
    </row>
    <row r="1006" ht="12">
      <c r="A1006" s="80"/>
    </row>
    <row r="1007" ht="12">
      <c r="A1007" s="80"/>
    </row>
    <row r="1008" ht="12">
      <c r="A1008" s="80"/>
    </row>
    <row r="1009" ht="12">
      <c r="A1009" s="80"/>
    </row>
    <row r="1010" ht="12">
      <c r="A1010" s="80"/>
    </row>
    <row r="1011" ht="12">
      <c r="A1011" s="80"/>
    </row>
    <row r="1012" ht="12">
      <c r="A1012" s="80"/>
    </row>
    <row r="1013" ht="12">
      <c r="A1013" s="80"/>
    </row>
    <row r="1014" ht="12">
      <c r="A1014" s="80"/>
    </row>
    <row r="1015" ht="12">
      <c r="A1015" s="80"/>
    </row>
    <row r="1016" ht="12">
      <c r="A1016" s="80"/>
    </row>
    <row r="1017" ht="12">
      <c r="A1017" s="80"/>
    </row>
    <row r="1018" ht="12">
      <c r="A1018" s="80"/>
    </row>
    <row r="1019" ht="12">
      <c r="A1019" s="80"/>
    </row>
    <row r="1020" ht="12">
      <c r="A1020" s="80"/>
    </row>
    <row r="1021" ht="12">
      <c r="A1021" s="80"/>
    </row>
    <row r="1022" ht="12">
      <c r="A1022" s="80"/>
    </row>
    <row r="1023" ht="12">
      <c r="A1023" s="80"/>
    </row>
    <row r="1024" ht="12">
      <c r="A1024" s="80"/>
    </row>
    <row r="1025" ht="12">
      <c r="A1025" s="80"/>
    </row>
    <row r="1026" ht="12">
      <c r="A1026" s="80"/>
    </row>
    <row r="1027" ht="12">
      <c r="A1027" s="80"/>
    </row>
    <row r="1028" ht="12">
      <c r="A1028" s="80"/>
    </row>
    <row r="1029" ht="12">
      <c r="A1029" s="80"/>
    </row>
    <row r="1030" ht="12">
      <c r="A1030" s="80"/>
    </row>
    <row r="1031" ht="12">
      <c r="A1031" s="80"/>
    </row>
    <row r="1032" ht="12">
      <c r="A1032" s="80"/>
    </row>
    <row r="1033" ht="12">
      <c r="A1033" s="80"/>
    </row>
    <row r="1034" ht="12">
      <c r="A1034" s="80"/>
    </row>
    <row r="1035" ht="12">
      <c r="A1035" s="80"/>
    </row>
    <row r="1036" ht="12">
      <c r="A1036" s="80"/>
    </row>
    <row r="1037" ht="12">
      <c r="A1037" s="80"/>
    </row>
    <row r="1038" ht="12">
      <c r="A1038" s="80"/>
    </row>
    <row r="1039" ht="12">
      <c r="A1039" s="80"/>
    </row>
    <row r="1040" ht="12">
      <c r="A1040" s="80"/>
    </row>
    <row r="1041" ht="12">
      <c r="A1041" s="80"/>
    </row>
    <row r="1042" ht="12">
      <c r="A1042" s="80"/>
    </row>
    <row r="1043" ht="12">
      <c r="A1043" s="80"/>
    </row>
    <row r="1044" ht="12">
      <c r="A1044" s="80"/>
    </row>
    <row r="1045" ht="12">
      <c r="A1045" s="80"/>
    </row>
    <row r="1046" ht="12">
      <c r="A1046" s="80"/>
    </row>
    <row r="1047" ht="12">
      <c r="A1047" s="80"/>
    </row>
    <row r="1048" ht="12">
      <c r="A1048" s="80"/>
    </row>
    <row r="1049" ht="12">
      <c r="A1049" s="80"/>
    </row>
    <row r="1050" ht="12">
      <c r="A1050" s="80"/>
    </row>
    <row r="1051" ht="12">
      <c r="A1051" s="80"/>
    </row>
    <row r="1052" ht="12">
      <c r="A1052" s="80"/>
    </row>
    <row r="1053" ht="12">
      <c r="A1053" s="80"/>
    </row>
    <row r="1054" ht="12">
      <c r="A1054" s="80"/>
    </row>
    <row r="1055" ht="12">
      <c r="A1055" s="80"/>
    </row>
    <row r="1056" ht="12">
      <c r="A1056" s="80"/>
    </row>
    <row r="1057" ht="12">
      <c r="A1057" s="80"/>
    </row>
    <row r="1058" ht="12">
      <c r="A1058" s="80"/>
    </row>
    <row r="1059" ht="12">
      <c r="A1059" s="80"/>
    </row>
    <row r="1060" ht="12">
      <c r="A1060" s="80"/>
    </row>
    <row r="1061" ht="12">
      <c r="A1061" s="80"/>
    </row>
    <row r="1062" ht="12">
      <c r="A1062" s="80"/>
    </row>
    <row r="1063" ht="12">
      <c r="A1063" s="80"/>
    </row>
    <row r="1064" ht="12">
      <c r="A1064" s="80"/>
    </row>
    <row r="1065" ht="12">
      <c r="A1065" s="80"/>
    </row>
    <row r="1066" ht="12">
      <c r="A1066" s="80"/>
    </row>
    <row r="1067" ht="12">
      <c r="A1067" s="80"/>
    </row>
    <row r="1068" ht="12">
      <c r="A1068" s="80"/>
    </row>
    <row r="1069" ht="12">
      <c r="A1069" s="80"/>
    </row>
    <row r="1070" ht="12">
      <c r="A1070" s="80"/>
    </row>
    <row r="1071" ht="12">
      <c r="A1071" s="80"/>
    </row>
    <row r="1072" ht="12">
      <c r="A1072" s="80"/>
    </row>
    <row r="1073" ht="12">
      <c r="A1073" s="80"/>
    </row>
    <row r="1074" ht="12">
      <c r="A1074" s="80"/>
    </row>
    <row r="1075" ht="12">
      <c r="A1075" s="80"/>
    </row>
    <row r="1076" ht="12">
      <c r="A1076" s="80"/>
    </row>
    <row r="1077" ht="12">
      <c r="A1077" s="80"/>
    </row>
    <row r="1078" ht="12">
      <c r="A1078" s="80"/>
    </row>
    <row r="1079" ht="12">
      <c r="A1079" s="80"/>
    </row>
    <row r="1080" ht="12">
      <c r="A1080" s="80"/>
    </row>
    <row r="1081" ht="12">
      <c r="A1081" s="80"/>
    </row>
    <row r="1082" ht="12">
      <c r="A1082" s="80"/>
    </row>
    <row r="1083" ht="12">
      <c r="A1083" s="80"/>
    </row>
    <row r="1084" ht="12">
      <c r="A1084" s="80"/>
    </row>
    <row r="1085" ht="12">
      <c r="A1085" s="80"/>
    </row>
    <row r="1086" ht="12">
      <c r="A1086" s="80"/>
    </row>
    <row r="1087" ht="12">
      <c r="A1087" s="80"/>
    </row>
    <row r="1088" ht="12">
      <c r="A1088" s="80"/>
    </row>
    <row r="1089" ht="12">
      <c r="A1089" s="80"/>
    </row>
    <row r="1090" ht="12">
      <c r="A1090" s="80"/>
    </row>
    <row r="1091" ht="12">
      <c r="A1091" s="80"/>
    </row>
    <row r="1092" ht="12">
      <c r="A1092" s="80"/>
    </row>
    <row r="1093" ht="12">
      <c r="A1093" s="80"/>
    </row>
    <row r="1094" ht="12">
      <c r="A1094" s="80"/>
    </row>
    <row r="1095" ht="12">
      <c r="A1095" s="80"/>
    </row>
    <row r="1096" ht="12">
      <c r="A1096" s="80"/>
    </row>
    <row r="1097" ht="12">
      <c r="A1097" s="80"/>
    </row>
    <row r="1098" ht="12">
      <c r="A1098" s="80"/>
    </row>
    <row r="1099" ht="12">
      <c r="A1099" s="80"/>
    </row>
    <row r="1100" ht="12">
      <c r="A1100" s="80"/>
    </row>
    <row r="1101" ht="12">
      <c r="A1101" s="80"/>
    </row>
    <row r="1102" ht="12">
      <c r="A1102" s="80"/>
    </row>
    <row r="1103" ht="12">
      <c r="A1103" s="80"/>
    </row>
    <row r="1104" ht="12">
      <c r="A1104" s="80"/>
    </row>
    <row r="1105" ht="12">
      <c r="A1105" s="80"/>
    </row>
    <row r="1106" ht="12">
      <c r="A1106" s="80"/>
    </row>
    <row r="1107" ht="12">
      <c r="A1107" s="80"/>
    </row>
    <row r="1108" ht="12">
      <c r="A1108" s="80"/>
    </row>
    <row r="1109" ht="12">
      <c r="A1109" s="80"/>
    </row>
    <row r="1110" ht="12">
      <c r="A1110" s="80"/>
    </row>
    <row r="1111" ht="12">
      <c r="A1111" s="80"/>
    </row>
    <row r="1112" ht="12">
      <c r="A1112" s="80"/>
    </row>
    <row r="1113" ht="12">
      <c r="A1113" s="80"/>
    </row>
    <row r="1114" ht="12">
      <c r="A1114" s="80"/>
    </row>
    <row r="1115" ht="12">
      <c r="A1115" s="80"/>
    </row>
    <row r="1116" ht="12">
      <c r="A1116" s="80"/>
    </row>
    <row r="1117" ht="12">
      <c r="A1117" s="80"/>
    </row>
    <row r="1118" ht="12">
      <c r="A1118" s="80"/>
    </row>
    <row r="1119" ht="12">
      <c r="A1119" s="80"/>
    </row>
    <row r="1120" ht="12">
      <c r="A1120" s="80"/>
    </row>
    <row r="1121" ht="12">
      <c r="A1121" s="80"/>
    </row>
    <row r="1122" ht="12">
      <c r="A1122" s="80"/>
    </row>
    <row r="1123" ht="12">
      <c r="A1123" s="80"/>
    </row>
    <row r="1124" ht="12">
      <c r="A1124" s="80"/>
    </row>
    <row r="1125" ht="12">
      <c r="A1125" s="80"/>
    </row>
    <row r="1126" ht="12">
      <c r="A1126" s="80"/>
    </row>
    <row r="1127" ht="12">
      <c r="A1127" s="80"/>
    </row>
    <row r="1128" ht="12">
      <c r="A1128" s="80"/>
    </row>
    <row r="1129" ht="12">
      <c r="A1129" s="80"/>
    </row>
    <row r="1130" ht="12">
      <c r="A1130" s="80"/>
    </row>
    <row r="1131" ht="12">
      <c r="A1131" s="80"/>
    </row>
    <row r="1132" ht="12">
      <c r="A1132" s="80"/>
    </row>
    <row r="1133" ht="12">
      <c r="A1133" s="80"/>
    </row>
    <row r="1134" ht="12">
      <c r="A1134" s="80"/>
    </row>
    <row r="1135" ht="12">
      <c r="A1135" s="80"/>
    </row>
    <row r="1136" ht="12">
      <c r="A1136" s="80"/>
    </row>
    <row r="1137" ht="12">
      <c r="A1137" s="80"/>
    </row>
    <row r="1138" ht="12">
      <c r="A1138" s="80"/>
    </row>
    <row r="1139" ht="12">
      <c r="A1139" s="80"/>
    </row>
    <row r="1140" ht="12">
      <c r="A1140" s="80"/>
    </row>
    <row r="1141" ht="12">
      <c r="A1141" s="80"/>
    </row>
    <row r="1142" ht="12">
      <c r="A1142" s="80"/>
    </row>
    <row r="1143" ht="12">
      <c r="A1143" s="80"/>
    </row>
    <row r="1144" ht="12">
      <c r="A1144" s="80"/>
    </row>
    <row r="1145" ht="12">
      <c r="A1145" s="80"/>
    </row>
    <row r="1146" ht="12">
      <c r="A1146" s="80"/>
    </row>
    <row r="1147" ht="12">
      <c r="A1147" s="80"/>
    </row>
    <row r="1148" ht="12">
      <c r="A1148" s="80"/>
    </row>
    <row r="1149" ht="12">
      <c r="A1149" s="80"/>
    </row>
    <row r="1150" ht="12">
      <c r="A1150" s="80"/>
    </row>
    <row r="1151" ht="12">
      <c r="A1151" s="80"/>
    </row>
    <row r="1152" ht="12">
      <c r="A1152" s="80"/>
    </row>
    <row r="1153" ht="12">
      <c r="A1153" s="80"/>
    </row>
    <row r="1154" ht="12">
      <c r="A1154" s="80"/>
    </row>
    <row r="1155" ht="12">
      <c r="A1155" s="80"/>
    </row>
    <row r="1156" ht="12">
      <c r="A1156" s="80"/>
    </row>
    <row r="1157" ht="12">
      <c r="A1157" s="80"/>
    </row>
    <row r="1158" ht="12">
      <c r="A1158" s="80"/>
    </row>
    <row r="1159" ht="12">
      <c r="A1159" s="80"/>
    </row>
    <row r="1160" ht="12">
      <c r="A1160" s="80"/>
    </row>
    <row r="1161" ht="12">
      <c r="A1161" s="80"/>
    </row>
    <row r="1162" ht="12">
      <c r="A1162" s="80"/>
    </row>
    <row r="1163" ht="12">
      <c r="A1163" s="80"/>
    </row>
    <row r="1164" ht="12">
      <c r="A1164" s="80"/>
    </row>
    <row r="1165" ht="12">
      <c r="A1165" s="80"/>
    </row>
    <row r="1166" ht="12">
      <c r="A1166" s="80"/>
    </row>
    <row r="1167" ht="12">
      <c r="A1167" s="80"/>
    </row>
    <row r="1168" ht="12">
      <c r="A1168" s="80"/>
    </row>
    <row r="1169" ht="12">
      <c r="A1169" s="80"/>
    </row>
    <row r="1170" ht="12">
      <c r="A1170" s="80"/>
    </row>
    <row r="1171" ht="12">
      <c r="A1171" s="80"/>
    </row>
    <row r="1172" ht="12">
      <c r="A1172" s="80"/>
    </row>
    <row r="1173" ht="12">
      <c r="A1173" s="80"/>
    </row>
    <row r="1174" ht="12">
      <c r="A1174" s="80"/>
    </row>
    <row r="1175" ht="12">
      <c r="A1175" s="80"/>
    </row>
    <row r="1176" ht="12">
      <c r="A1176" s="80"/>
    </row>
    <row r="1177" ht="12">
      <c r="A1177" s="80"/>
    </row>
    <row r="1178" ht="12">
      <c r="A1178" s="80"/>
    </row>
    <row r="1179" ht="12">
      <c r="A1179" s="80"/>
    </row>
    <row r="1180" ht="12">
      <c r="A1180" s="80"/>
    </row>
    <row r="1181" ht="12">
      <c r="A1181" s="80"/>
    </row>
    <row r="1182" ht="12">
      <c r="A1182" s="80"/>
    </row>
    <row r="1183" ht="12">
      <c r="A1183" s="80"/>
    </row>
    <row r="1184" ht="12">
      <c r="A1184" s="80"/>
    </row>
    <row r="1185" ht="12">
      <c r="A1185" s="80"/>
    </row>
    <row r="1186" ht="12">
      <c r="A1186" s="80"/>
    </row>
    <row r="1187" ht="12">
      <c r="A1187" s="80"/>
    </row>
    <row r="1188" ht="12">
      <c r="A1188" s="80"/>
    </row>
    <row r="1189" ht="12">
      <c r="A1189" s="80"/>
    </row>
    <row r="1190" ht="12">
      <c r="A1190" s="80"/>
    </row>
    <row r="1191" ht="12">
      <c r="A1191" s="80"/>
    </row>
    <row r="1192" ht="12">
      <c r="A1192" s="80"/>
    </row>
    <row r="1193" ht="12">
      <c r="A1193" s="80"/>
    </row>
    <row r="1194" ht="12">
      <c r="A1194" s="80"/>
    </row>
    <row r="1195" ht="12">
      <c r="A1195" s="80"/>
    </row>
    <row r="1196" ht="12">
      <c r="A1196" s="80"/>
    </row>
    <row r="1197" ht="12">
      <c r="A1197" s="80"/>
    </row>
    <row r="1198" ht="12">
      <c r="A1198" s="80"/>
    </row>
    <row r="1199" ht="12">
      <c r="A1199" s="80"/>
    </row>
    <row r="1200" ht="12">
      <c r="A1200" s="80"/>
    </row>
    <row r="1201" ht="12">
      <c r="A1201" s="80"/>
    </row>
    <row r="1202" ht="12">
      <c r="A1202" s="80"/>
    </row>
    <row r="1203" ht="12">
      <c r="A1203" s="80"/>
    </row>
    <row r="1204" ht="12">
      <c r="A1204" s="80"/>
    </row>
    <row r="1205" ht="12">
      <c r="A1205" s="80"/>
    </row>
    <row r="1206" ht="12">
      <c r="A1206" s="80"/>
    </row>
    <row r="1207" ht="12">
      <c r="A1207" s="80"/>
    </row>
    <row r="1208" ht="12">
      <c r="A1208" s="80"/>
    </row>
    <row r="1209" ht="12">
      <c r="A1209" s="80"/>
    </row>
    <row r="1210" ht="12">
      <c r="A1210" s="80"/>
    </row>
    <row r="1211" ht="12">
      <c r="A1211" s="80"/>
    </row>
    <row r="1212" ht="12">
      <c r="A1212" s="80"/>
    </row>
    <row r="1213" ht="12">
      <c r="A1213" s="80"/>
    </row>
    <row r="1214" ht="12">
      <c r="A1214" s="80"/>
    </row>
    <row r="1215" ht="12">
      <c r="A1215" s="80"/>
    </row>
    <row r="1216" ht="12">
      <c r="A1216" s="80"/>
    </row>
    <row r="1217" ht="12">
      <c r="A1217" s="80"/>
    </row>
    <row r="1218" ht="12">
      <c r="A1218" s="80"/>
    </row>
    <row r="1219" ht="12">
      <c r="A1219" s="80"/>
    </row>
    <row r="1220" ht="12">
      <c r="A1220" s="80"/>
    </row>
    <row r="1221" ht="12">
      <c r="A1221" s="80"/>
    </row>
    <row r="1222" ht="12">
      <c r="A1222" s="80"/>
    </row>
    <row r="1223" ht="12">
      <c r="A1223" s="80"/>
    </row>
    <row r="1224" ht="12">
      <c r="A1224" s="80"/>
    </row>
    <row r="1225" ht="12">
      <c r="A1225" s="80"/>
    </row>
    <row r="1226" ht="12">
      <c r="A1226" s="80"/>
    </row>
    <row r="1227" ht="12">
      <c r="A1227" s="80"/>
    </row>
    <row r="1228" ht="12">
      <c r="A1228" s="80"/>
    </row>
    <row r="1229" ht="12">
      <c r="A1229" s="80"/>
    </row>
    <row r="1230" ht="12">
      <c r="A1230" s="80"/>
    </row>
    <row r="1231" ht="12">
      <c r="A1231" s="80"/>
    </row>
    <row r="1232" ht="12">
      <c r="A1232" s="80"/>
    </row>
    <row r="1233" ht="12">
      <c r="A1233" s="80"/>
    </row>
    <row r="1234" ht="12">
      <c r="A1234" s="80"/>
    </row>
    <row r="1235" ht="12">
      <c r="A1235" s="80"/>
    </row>
    <row r="1236" ht="12">
      <c r="A1236" s="80"/>
    </row>
    <row r="1237" ht="12">
      <c r="A1237" s="80"/>
    </row>
    <row r="1238" ht="12">
      <c r="A1238" s="80"/>
    </row>
    <row r="1239" ht="12">
      <c r="A1239" s="80"/>
    </row>
    <row r="1240" ht="12">
      <c r="A1240" s="80"/>
    </row>
    <row r="1241" ht="12">
      <c r="A1241" s="80"/>
    </row>
    <row r="1242" ht="12">
      <c r="A1242" s="80"/>
    </row>
    <row r="1243" ht="12">
      <c r="A1243" s="80"/>
    </row>
    <row r="1244" ht="12">
      <c r="A1244" s="80"/>
    </row>
    <row r="1245" ht="12">
      <c r="A1245" s="80"/>
    </row>
    <row r="1246" ht="12">
      <c r="A1246" s="80"/>
    </row>
    <row r="1247" ht="12">
      <c r="A1247" s="80"/>
    </row>
    <row r="1248" ht="12">
      <c r="A1248" s="80"/>
    </row>
    <row r="1249" ht="12">
      <c r="A1249" s="80"/>
    </row>
    <row r="1250" ht="12">
      <c r="A1250" s="80"/>
    </row>
    <row r="1251" ht="12">
      <c r="A1251" s="80"/>
    </row>
    <row r="1252" ht="12">
      <c r="A1252" s="80"/>
    </row>
    <row r="1253" ht="12">
      <c r="A1253" s="80"/>
    </row>
    <row r="1254" ht="12">
      <c r="A1254" s="80"/>
    </row>
    <row r="1255" ht="12">
      <c r="A1255" s="80"/>
    </row>
    <row r="1256" ht="12">
      <c r="A1256" s="80"/>
    </row>
    <row r="1257" ht="12">
      <c r="A1257" s="80"/>
    </row>
    <row r="1258" ht="12">
      <c r="A1258" s="80"/>
    </row>
    <row r="1259" ht="12">
      <c r="A1259" s="80"/>
    </row>
    <row r="1260" ht="12">
      <c r="A1260" s="80"/>
    </row>
    <row r="1261" ht="12">
      <c r="A1261" s="80"/>
    </row>
    <row r="1262" ht="12">
      <c r="A1262" s="80"/>
    </row>
    <row r="1263" ht="12">
      <c r="A1263" s="80"/>
    </row>
    <row r="1264" ht="12">
      <c r="A1264" s="80"/>
    </row>
    <row r="1265" ht="12">
      <c r="A1265" s="80"/>
    </row>
    <row r="1266" ht="12">
      <c r="A1266" s="80"/>
    </row>
    <row r="1267" ht="12">
      <c r="A1267" s="80"/>
    </row>
    <row r="1268" ht="12">
      <c r="A1268" s="80"/>
    </row>
    <row r="1269" ht="12">
      <c r="A1269" s="80"/>
    </row>
    <row r="1270" ht="12">
      <c r="A1270" s="80"/>
    </row>
    <row r="1271" ht="12">
      <c r="A1271" s="80"/>
    </row>
    <row r="1272" ht="12">
      <c r="A1272" s="80"/>
    </row>
    <row r="1273" ht="12">
      <c r="A1273" s="80"/>
    </row>
    <row r="1274" ht="12">
      <c r="A1274" s="80"/>
    </row>
    <row r="1275" ht="12">
      <c r="A1275" s="80"/>
    </row>
    <row r="1276" ht="12">
      <c r="A1276" s="80"/>
    </row>
    <row r="1277" ht="12">
      <c r="A1277" s="80"/>
    </row>
    <row r="1278" ht="12">
      <c r="A1278" s="80"/>
    </row>
    <row r="1279" ht="12">
      <c r="A1279" s="80"/>
    </row>
    <row r="1280" ht="12">
      <c r="A1280" s="80"/>
    </row>
    <row r="1281" ht="12">
      <c r="A1281" s="80"/>
    </row>
    <row r="1282" ht="12">
      <c r="A1282" s="80"/>
    </row>
    <row r="1283" ht="12">
      <c r="A1283" s="80"/>
    </row>
    <row r="1284" ht="12">
      <c r="A1284" s="80"/>
    </row>
    <row r="1285" ht="12">
      <c r="A1285" s="80"/>
    </row>
    <row r="1286" ht="12">
      <c r="A1286" s="80"/>
    </row>
    <row r="1287" ht="12">
      <c r="A1287" s="80"/>
    </row>
    <row r="1288" ht="12">
      <c r="A1288" s="80"/>
    </row>
    <row r="1289" ht="12">
      <c r="A1289" s="80"/>
    </row>
    <row r="1290" ht="12">
      <c r="A1290" s="80"/>
    </row>
    <row r="1291" ht="12">
      <c r="A1291" s="80"/>
    </row>
    <row r="1292" ht="12">
      <c r="A1292" s="80"/>
    </row>
    <row r="1293" ht="12">
      <c r="A1293" s="80"/>
    </row>
    <row r="1294" ht="12">
      <c r="A1294" s="80"/>
    </row>
    <row r="1295" ht="12">
      <c r="A1295" s="80"/>
    </row>
    <row r="1296" ht="12">
      <c r="A1296" s="80"/>
    </row>
    <row r="1297" ht="12">
      <c r="A1297" s="80"/>
    </row>
    <row r="1298" ht="12">
      <c r="A1298" s="80"/>
    </row>
    <row r="1299" ht="12">
      <c r="A1299" s="80"/>
    </row>
    <row r="1300" ht="12">
      <c r="A1300" s="80"/>
    </row>
    <row r="1301" ht="12">
      <c r="A1301" s="80"/>
    </row>
    <row r="1302" ht="12">
      <c r="A1302" s="80"/>
    </row>
    <row r="1303" ht="12">
      <c r="A1303" s="80"/>
    </row>
    <row r="1304" ht="12">
      <c r="A1304" s="80"/>
    </row>
    <row r="1305" ht="12">
      <c r="A1305" s="80"/>
    </row>
    <row r="1306" ht="12">
      <c r="A1306" s="80"/>
    </row>
    <row r="1307" ht="12">
      <c r="A1307" s="80"/>
    </row>
    <row r="1308" ht="12">
      <c r="A1308" s="80"/>
    </row>
    <row r="1309" ht="12">
      <c r="A1309" s="80"/>
    </row>
    <row r="1310" ht="12">
      <c r="A1310" s="80"/>
    </row>
    <row r="1311" ht="12">
      <c r="A1311" s="80"/>
    </row>
    <row r="1312" ht="12">
      <c r="A1312" s="80"/>
    </row>
    <row r="1313" ht="12">
      <c r="A1313" s="80"/>
    </row>
    <row r="1314" ht="12">
      <c r="A1314" s="80"/>
    </row>
    <row r="1315" ht="12">
      <c r="A1315" s="80"/>
    </row>
    <row r="1316" ht="12">
      <c r="A1316" s="80"/>
    </row>
    <row r="1317" ht="12">
      <c r="A1317" s="80"/>
    </row>
    <row r="1318" ht="12">
      <c r="A1318" s="80"/>
    </row>
    <row r="1319" ht="12">
      <c r="A1319" s="80"/>
    </row>
    <row r="1320" ht="12">
      <c r="A1320" s="80"/>
    </row>
    <row r="1321" ht="12">
      <c r="A1321" s="80"/>
    </row>
    <row r="1322" ht="12">
      <c r="A1322" s="80"/>
    </row>
    <row r="1323" ht="12">
      <c r="A1323" s="80"/>
    </row>
    <row r="1324" ht="12">
      <c r="A1324" s="80"/>
    </row>
    <row r="1325" ht="12">
      <c r="A1325" s="80"/>
    </row>
    <row r="1326" ht="12">
      <c r="A1326" s="80"/>
    </row>
    <row r="1327" ht="12">
      <c r="A1327" s="80"/>
    </row>
    <row r="1328" ht="12">
      <c r="A1328" s="80"/>
    </row>
    <row r="1329" ht="12">
      <c r="A1329" s="80"/>
    </row>
    <row r="1330" ht="12">
      <c r="A1330" s="80"/>
    </row>
    <row r="1331" ht="12">
      <c r="A1331" s="80"/>
    </row>
    <row r="1332" ht="12">
      <c r="A1332" s="80"/>
    </row>
    <row r="1333" ht="12">
      <c r="A1333" s="80"/>
    </row>
    <row r="1334" ht="12">
      <c r="A1334" s="80"/>
    </row>
    <row r="1335" ht="12">
      <c r="A1335" s="80"/>
    </row>
    <row r="1336" ht="12">
      <c r="A1336" s="80"/>
    </row>
    <row r="1337" ht="12">
      <c r="A1337" s="80"/>
    </row>
    <row r="1338" ht="12">
      <c r="A1338" s="80"/>
    </row>
    <row r="1339" ht="12">
      <c r="A1339" s="80"/>
    </row>
    <row r="1340" ht="12">
      <c r="A1340" s="80"/>
    </row>
    <row r="1341" ht="12">
      <c r="A1341" s="80"/>
    </row>
    <row r="1342" ht="12">
      <c r="A1342" s="80"/>
    </row>
    <row r="1343" ht="12">
      <c r="A1343" s="80"/>
    </row>
    <row r="1344" ht="12">
      <c r="A1344" s="80"/>
    </row>
    <row r="1345" ht="12">
      <c r="A1345" s="80"/>
    </row>
    <row r="1346" ht="12">
      <c r="A1346" s="80"/>
    </row>
    <row r="1347" ht="12">
      <c r="A1347" s="80"/>
    </row>
    <row r="1348" ht="12">
      <c r="A1348" s="80"/>
    </row>
    <row r="1349" ht="12">
      <c r="A1349" s="80"/>
    </row>
    <row r="1350" ht="12">
      <c r="A1350" s="80"/>
    </row>
    <row r="1351" ht="12">
      <c r="A1351" s="80"/>
    </row>
    <row r="1352" ht="12">
      <c r="A1352" s="80"/>
    </row>
    <row r="1353" ht="12">
      <c r="A1353" s="80"/>
    </row>
    <row r="1354" ht="12">
      <c r="A1354" s="80"/>
    </row>
    <row r="1355" ht="12">
      <c r="A1355" s="80"/>
    </row>
    <row r="1356" ht="12">
      <c r="A1356" s="80"/>
    </row>
    <row r="1357" ht="12">
      <c r="A1357" s="80"/>
    </row>
    <row r="1358" ht="12">
      <c r="A1358" s="80"/>
    </row>
    <row r="1359" ht="12">
      <c r="A1359" s="80"/>
    </row>
    <row r="1360" ht="12">
      <c r="A1360" s="80"/>
    </row>
    <row r="1361" ht="12">
      <c r="A1361" s="80"/>
    </row>
    <row r="1362" ht="12">
      <c r="A1362" s="80"/>
    </row>
    <row r="1363" ht="12">
      <c r="A1363" s="80"/>
    </row>
    <row r="1364" ht="12">
      <c r="A1364" s="80"/>
    </row>
    <row r="1365" ht="12">
      <c r="A1365" s="80"/>
    </row>
    <row r="1366" ht="12">
      <c r="A1366" s="80"/>
    </row>
    <row r="1367" ht="12">
      <c r="A1367" s="80"/>
    </row>
    <row r="1368" ht="12">
      <c r="A1368" s="80"/>
    </row>
    <row r="1369" ht="12">
      <c r="A1369" s="80"/>
    </row>
    <row r="1370" ht="12">
      <c r="A1370" s="80"/>
    </row>
    <row r="1371" ht="12">
      <c r="A1371" s="80"/>
    </row>
    <row r="1372" ht="12">
      <c r="A1372" s="80"/>
    </row>
    <row r="1373" ht="12">
      <c r="A1373" s="80"/>
    </row>
    <row r="1374" ht="12">
      <c r="A1374" s="80"/>
    </row>
    <row r="1375" ht="12">
      <c r="A1375" s="80"/>
    </row>
    <row r="1376" ht="12">
      <c r="A1376" s="80"/>
    </row>
    <row r="1377" ht="12">
      <c r="A1377" s="80"/>
    </row>
    <row r="1378" ht="12">
      <c r="A1378" s="80"/>
    </row>
    <row r="1379" ht="12">
      <c r="A1379" s="80"/>
    </row>
    <row r="1380" ht="12">
      <c r="A1380" s="80"/>
    </row>
    <row r="1381" ht="12">
      <c r="A1381" s="80"/>
    </row>
    <row r="1382" ht="12">
      <c r="A1382" s="80"/>
    </row>
    <row r="1383" ht="12">
      <c r="A1383" s="80"/>
    </row>
    <row r="1384" ht="12">
      <c r="A1384" s="80"/>
    </row>
    <row r="1385" ht="12">
      <c r="A1385" s="80"/>
    </row>
    <row r="1386" ht="12">
      <c r="A1386" s="80"/>
    </row>
    <row r="1387" ht="12">
      <c r="A1387" s="80"/>
    </row>
    <row r="1388" ht="12">
      <c r="A1388" s="80"/>
    </row>
    <row r="1389" ht="12">
      <c r="A1389" s="80"/>
    </row>
    <row r="1390" ht="12">
      <c r="A1390" s="80"/>
    </row>
    <row r="1391" ht="12">
      <c r="A1391" s="80"/>
    </row>
    <row r="1392" ht="12">
      <c r="A1392" s="80"/>
    </row>
    <row r="1393" ht="12">
      <c r="A1393" s="80"/>
    </row>
    <row r="1394" ht="12">
      <c r="A1394" s="80"/>
    </row>
    <row r="1395" ht="12">
      <c r="A1395" s="80"/>
    </row>
    <row r="1396" ht="12">
      <c r="A1396" s="80"/>
    </row>
    <row r="1397" ht="12">
      <c r="A1397" s="80"/>
    </row>
    <row r="1398" ht="12">
      <c r="A1398" s="80"/>
    </row>
    <row r="1399" ht="12">
      <c r="A1399" s="80"/>
    </row>
    <row r="1400" ht="12">
      <c r="A1400" s="80"/>
    </row>
    <row r="1401" ht="12">
      <c r="A1401" s="80"/>
    </row>
    <row r="1402" ht="12">
      <c r="A1402" s="80"/>
    </row>
    <row r="1403" ht="12">
      <c r="A1403" s="80"/>
    </row>
    <row r="1404" ht="12">
      <c r="A1404" s="80"/>
    </row>
    <row r="1405" ht="12">
      <c r="A1405" s="80"/>
    </row>
    <row r="1406" ht="12">
      <c r="A1406" s="80"/>
    </row>
    <row r="1407" ht="12">
      <c r="A1407" s="80"/>
    </row>
    <row r="1408" ht="12">
      <c r="A1408" s="80"/>
    </row>
    <row r="1409" ht="12">
      <c r="A1409" s="80"/>
    </row>
    <row r="1410" ht="12">
      <c r="A1410" s="80"/>
    </row>
    <row r="1411" ht="12">
      <c r="A1411" s="80"/>
    </row>
    <row r="1412" ht="12">
      <c r="A1412" s="80"/>
    </row>
    <row r="1413" ht="12">
      <c r="A1413" s="80"/>
    </row>
    <row r="1414" ht="12">
      <c r="A1414" s="80"/>
    </row>
    <row r="1415" ht="12">
      <c r="A1415" s="80"/>
    </row>
    <row r="1416" ht="12">
      <c r="A1416" s="80"/>
    </row>
    <row r="1417" ht="12">
      <c r="A1417" s="80"/>
    </row>
    <row r="1418" ht="12">
      <c r="A1418" s="80"/>
    </row>
    <row r="1419" ht="12">
      <c r="A1419" s="80"/>
    </row>
    <row r="1420" ht="12">
      <c r="A1420" s="80"/>
    </row>
    <row r="1421" ht="12">
      <c r="A1421" s="80"/>
    </row>
    <row r="1422" ht="12">
      <c r="A1422" s="80"/>
    </row>
    <row r="1423" ht="12">
      <c r="A1423" s="80"/>
    </row>
    <row r="1424" ht="12">
      <c r="A1424" s="80"/>
    </row>
    <row r="1425" ht="12">
      <c r="A1425" s="80"/>
    </row>
    <row r="1426" ht="12">
      <c r="A1426" s="80"/>
    </row>
    <row r="1427" ht="12">
      <c r="A1427" s="80"/>
    </row>
    <row r="1428" ht="12">
      <c r="A1428" s="80"/>
    </row>
    <row r="1429" ht="12">
      <c r="A1429" s="80"/>
    </row>
    <row r="1430" ht="12">
      <c r="A1430" s="80"/>
    </row>
    <row r="1431" ht="12">
      <c r="A1431" s="80"/>
    </row>
    <row r="1432" ht="12">
      <c r="A1432" s="80"/>
    </row>
    <row r="1433" ht="12">
      <c r="A1433" s="80"/>
    </row>
    <row r="1434" ht="12">
      <c r="A1434" s="80"/>
    </row>
    <row r="1435" ht="12">
      <c r="A1435" s="80"/>
    </row>
    <row r="1436" ht="12">
      <c r="A1436" s="80"/>
    </row>
    <row r="1437" ht="12">
      <c r="A1437" s="80"/>
    </row>
    <row r="1438" ht="12">
      <c r="A1438" s="80"/>
    </row>
    <row r="1439" ht="12">
      <c r="A1439" s="80"/>
    </row>
    <row r="1440" ht="12">
      <c r="A1440" s="80"/>
    </row>
    <row r="1441" ht="12">
      <c r="A1441" s="80"/>
    </row>
    <row r="1442" ht="12">
      <c r="A1442" s="80"/>
    </row>
    <row r="1443" ht="12">
      <c r="A1443" s="80"/>
    </row>
    <row r="1444" ht="12">
      <c r="A1444" s="80"/>
    </row>
    <row r="1445" ht="12">
      <c r="A1445" s="80"/>
    </row>
    <row r="1446" ht="12">
      <c r="A1446" s="80"/>
    </row>
    <row r="1447" ht="12">
      <c r="A1447" s="80"/>
    </row>
    <row r="1448" ht="12">
      <c r="A1448" s="80"/>
    </row>
    <row r="1449" ht="12">
      <c r="A1449" s="80"/>
    </row>
    <row r="1450" ht="12">
      <c r="A1450" s="80"/>
    </row>
    <row r="1451" ht="12">
      <c r="A1451" s="80"/>
    </row>
    <row r="1452" ht="12">
      <c r="A1452" s="80"/>
    </row>
    <row r="1453" ht="12">
      <c r="A1453" s="80"/>
    </row>
    <row r="1454" ht="12">
      <c r="A1454" s="80"/>
    </row>
    <row r="1455" ht="12">
      <c r="A1455" s="80"/>
    </row>
    <row r="1456" ht="12">
      <c r="A1456" s="80"/>
    </row>
    <row r="1457" ht="12">
      <c r="A1457" s="80"/>
    </row>
    <row r="1458" ht="12">
      <c r="A1458" s="80"/>
    </row>
    <row r="1459" ht="12">
      <c r="A1459" s="80"/>
    </row>
    <row r="1460" ht="12">
      <c r="A1460" s="80"/>
    </row>
    <row r="1461" ht="12">
      <c r="A1461" s="80"/>
    </row>
    <row r="1462" ht="12">
      <c r="A1462" s="80"/>
    </row>
    <row r="1463" ht="12">
      <c r="A1463" s="80"/>
    </row>
    <row r="1464" ht="12">
      <c r="A1464" s="80"/>
    </row>
    <row r="1465" ht="12">
      <c r="A1465" s="80"/>
    </row>
    <row r="1466" ht="12">
      <c r="A1466" s="80"/>
    </row>
    <row r="1467" ht="12">
      <c r="A1467" s="80"/>
    </row>
    <row r="1468" ht="12">
      <c r="A1468" s="80"/>
    </row>
    <row r="1469" ht="12">
      <c r="A1469" s="80"/>
    </row>
    <row r="1470" ht="12">
      <c r="A1470" s="80"/>
    </row>
    <row r="1471" ht="12">
      <c r="A1471" s="80"/>
    </row>
    <row r="1472" ht="12">
      <c r="A1472" s="80"/>
    </row>
    <row r="1473" ht="12">
      <c r="A1473" s="80"/>
    </row>
    <row r="1474" ht="12">
      <c r="A1474" s="80"/>
    </row>
    <row r="1475" ht="12">
      <c r="A1475" s="80"/>
    </row>
    <row r="1476" ht="12">
      <c r="A1476" s="80"/>
    </row>
    <row r="1477" ht="12">
      <c r="A1477" s="80"/>
    </row>
    <row r="1478" ht="12">
      <c r="A1478" s="80"/>
    </row>
    <row r="1479" ht="12">
      <c r="A1479" s="80"/>
    </row>
    <row r="1480" ht="12">
      <c r="A1480" s="80"/>
    </row>
    <row r="1481" ht="12">
      <c r="A1481" s="80"/>
    </row>
    <row r="1482" ht="12">
      <c r="A1482" s="80"/>
    </row>
    <row r="1483" ht="12">
      <c r="A1483" s="80"/>
    </row>
    <row r="1484" ht="12">
      <c r="A1484" s="80"/>
    </row>
    <row r="1485" ht="12">
      <c r="A1485" s="80"/>
    </row>
    <row r="1486" ht="12">
      <c r="A1486" s="80"/>
    </row>
    <row r="1487" ht="12">
      <c r="A1487" s="80"/>
    </row>
    <row r="1488" ht="12">
      <c r="A1488" s="80"/>
    </row>
    <row r="1489" ht="12">
      <c r="A1489" s="80"/>
    </row>
    <row r="1490" ht="12">
      <c r="A1490" s="80"/>
    </row>
    <row r="1491" ht="12">
      <c r="A1491" s="80"/>
    </row>
    <row r="1492" ht="12">
      <c r="A1492" s="80"/>
    </row>
    <row r="1493" ht="12">
      <c r="A1493" s="80"/>
    </row>
    <row r="1494" ht="12">
      <c r="A1494" s="80"/>
    </row>
    <row r="1495" ht="12">
      <c r="A1495" s="80"/>
    </row>
    <row r="1496" ht="12">
      <c r="A1496" s="80"/>
    </row>
    <row r="1497" ht="12">
      <c r="A1497" s="80"/>
    </row>
    <row r="1498" ht="12">
      <c r="A1498" s="80"/>
    </row>
    <row r="1499" ht="12">
      <c r="A1499" s="80"/>
    </row>
    <row r="1500" ht="12">
      <c r="A1500" s="80"/>
    </row>
    <row r="1501" ht="12">
      <c r="A1501" s="80"/>
    </row>
    <row r="1502" ht="12">
      <c r="A1502" s="80"/>
    </row>
    <row r="1503" ht="12">
      <c r="A1503" s="80"/>
    </row>
    <row r="1504" ht="12">
      <c r="A1504" s="80"/>
    </row>
    <row r="1505" ht="12">
      <c r="A1505" s="80"/>
    </row>
    <row r="1506" ht="12">
      <c r="A1506" s="80"/>
    </row>
    <row r="1507" ht="12">
      <c r="A1507" s="80"/>
    </row>
    <row r="1508" ht="12">
      <c r="A1508" s="80"/>
    </row>
    <row r="1509" ht="12">
      <c r="A1509" s="80"/>
    </row>
    <row r="1510" ht="12">
      <c r="A1510" s="80"/>
    </row>
    <row r="1511" ht="12">
      <c r="A1511" s="80"/>
    </row>
    <row r="1512" ht="12">
      <c r="A1512" s="80"/>
    </row>
    <row r="1513" ht="12">
      <c r="A1513" s="80"/>
    </row>
    <row r="1514" ht="12">
      <c r="A1514" s="80"/>
    </row>
    <row r="1515" ht="12">
      <c r="A1515" s="80"/>
    </row>
    <row r="1516" ht="12">
      <c r="A1516" s="80"/>
    </row>
    <row r="1517" ht="12">
      <c r="A1517" s="80"/>
    </row>
    <row r="1518" ht="12">
      <c r="A1518" s="80"/>
    </row>
    <row r="1519" ht="12">
      <c r="A1519" s="80"/>
    </row>
    <row r="1520" ht="12">
      <c r="A1520" s="80"/>
    </row>
    <row r="1521" ht="12">
      <c r="A1521" s="80"/>
    </row>
    <row r="1522" ht="12">
      <c r="A1522" s="80"/>
    </row>
    <row r="1523" ht="12">
      <c r="A1523" s="80"/>
    </row>
    <row r="1524" ht="12">
      <c r="A1524" s="80"/>
    </row>
    <row r="1525" ht="12">
      <c r="A1525" s="80"/>
    </row>
    <row r="1526" ht="12">
      <c r="A1526" s="80"/>
    </row>
    <row r="1527" ht="12">
      <c r="A1527" s="80"/>
    </row>
    <row r="1528" ht="12">
      <c r="A1528" s="80"/>
    </row>
    <row r="1529" ht="12">
      <c r="A1529" s="80"/>
    </row>
    <row r="1530" ht="12">
      <c r="A1530" s="80"/>
    </row>
    <row r="1531" ht="12">
      <c r="A1531" s="80"/>
    </row>
    <row r="1532" ht="12">
      <c r="A1532" s="80"/>
    </row>
    <row r="1533" ht="12">
      <c r="A1533" s="80"/>
    </row>
    <row r="1534" ht="12">
      <c r="A1534" s="80"/>
    </row>
    <row r="1535" ht="12">
      <c r="A1535" s="80"/>
    </row>
    <row r="1536" ht="12">
      <c r="A1536" s="80"/>
    </row>
    <row r="1537" ht="12">
      <c r="A1537" s="80"/>
    </row>
    <row r="1538" ht="12">
      <c r="A1538" s="80"/>
    </row>
    <row r="1539" ht="12">
      <c r="A1539" s="80"/>
    </row>
    <row r="1540" ht="12">
      <c r="A1540" s="80"/>
    </row>
    <row r="1541" ht="12">
      <c r="A1541" s="80"/>
    </row>
    <row r="1542" ht="12">
      <c r="A1542" s="80"/>
    </row>
    <row r="1543" ht="12">
      <c r="A1543" s="80"/>
    </row>
    <row r="1544" ht="12">
      <c r="A1544" s="80"/>
    </row>
    <row r="1545" ht="12">
      <c r="A1545" s="80"/>
    </row>
    <row r="1546" ht="12">
      <c r="A1546" s="80"/>
    </row>
    <row r="1547" ht="12">
      <c r="A1547" s="80"/>
    </row>
    <row r="1548" ht="12">
      <c r="A1548" s="80"/>
    </row>
    <row r="1549" ht="12">
      <c r="A1549" s="80"/>
    </row>
    <row r="1550" ht="12">
      <c r="A1550" s="80"/>
    </row>
    <row r="1551" ht="12">
      <c r="A1551" s="80"/>
    </row>
    <row r="1552" ht="12">
      <c r="A1552" s="80"/>
    </row>
    <row r="1553" ht="12">
      <c r="A1553" s="80"/>
    </row>
    <row r="1554" ht="12">
      <c r="A1554" s="80"/>
    </row>
    <row r="1555" ht="12">
      <c r="A1555" s="80"/>
    </row>
    <row r="1556" ht="12">
      <c r="A1556" s="80"/>
    </row>
    <row r="1557" ht="12">
      <c r="A1557" s="80"/>
    </row>
    <row r="1558" ht="12">
      <c r="A1558" s="80"/>
    </row>
    <row r="1559" ht="12">
      <c r="A1559" s="80"/>
    </row>
    <row r="1560" ht="12">
      <c r="A1560" s="80"/>
    </row>
    <row r="1561" ht="12">
      <c r="A1561" s="80"/>
    </row>
    <row r="1562" ht="12">
      <c r="A1562" s="80"/>
    </row>
    <row r="1563" ht="12">
      <c r="A1563" s="80"/>
    </row>
    <row r="1564" ht="12">
      <c r="A1564" s="80"/>
    </row>
    <row r="1565" ht="12">
      <c r="A1565" s="80"/>
    </row>
    <row r="1566" ht="12">
      <c r="A1566" s="80"/>
    </row>
    <row r="1567" ht="12">
      <c r="A1567" s="80"/>
    </row>
    <row r="1568" ht="12">
      <c r="A1568" s="80"/>
    </row>
    <row r="1569" ht="12">
      <c r="A1569" s="80"/>
    </row>
    <row r="1570" ht="12">
      <c r="A1570" s="80"/>
    </row>
    <row r="1571" ht="12">
      <c r="A1571" s="80"/>
    </row>
    <row r="1572" ht="12">
      <c r="A1572" s="80"/>
    </row>
    <row r="1573" ht="12">
      <c r="A1573" s="80"/>
    </row>
    <row r="1574" ht="12">
      <c r="A1574" s="80"/>
    </row>
    <row r="1575" ht="12">
      <c r="A1575" s="80"/>
    </row>
    <row r="1576" ht="12">
      <c r="A1576" s="80"/>
    </row>
    <row r="1577" ht="12">
      <c r="A1577" s="80"/>
    </row>
    <row r="1578" ht="12">
      <c r="A1578" s="80"/>
    </row>
    <row r="1579" ht="12">
      <c r="A1579" s="80"/>
    </row>
    <row r="1580" ht="12">
      <c r="A1580" s="80"/>
    </row>
    <row r="1581" ht="12">
      <c r="A1581" s="80"/>
    </row>
    <row r="1582" ht="12">
      <c r="A1582" s="80"/>
    </row>
    <row r="1583" ht="12">
      <c r="A1583" s="80"/>
    </row>
    <row r="1584" ht="12">
      <c r="A1584" s="80"/>
    </row>
    <row r="1585" ht="12">
      <c r="A1585" s="80"/>
    </row>
    <row r="1586" ht="12">
      <c r="A1586" s="80"/>
    </row>
    <row r="1587" ht="12">
      <c r="A1587" s="80"/>
    </row>
    <row r="1588" ht="12">
      <c r="A1588" s="80"/>
    </row>
    <row r="1589" ht="12">
      <c r="A1589" s="80"/>
    </row>
    <row r="1590" ht="12">
      <c r="A1590" s="80"/>
    </row>
    <row r="1591" ht="12">
      <c r="A1591" s="80"/>
    </row>
    <row r="1592" ht="12">
      <c r="A1592" s="80"/>
    </row>
    <row r="1593" ht="12">
      <c r="A1593" s="80"/>
    </row>
    <row r="1594" ht="12">
      <c r="A1594" s="80"/>
    </row>
    <row r="1595" ht="12">
      <c r="A1595" s="80"/>
    </row>
    <row r="1596" ht="12">
      <c r="A1596" s="80"/>
    </row>
    <row r="1597" ht="12">
      <c r="A1597" s="80"/>
    </row>
    <row r="1598" ht="12">
      <c r="A1598" s="80"/>
    </row>
    <row r="1599" ht="12">
      <c r="A1599" s="80"/>
    </row>
    <row r="1600" ht="12">
      <c r="A1600" s="80"/>
    </row>
    <row r="1601" ht="12">
      <c r="A1601" s="80"/>
    </row>
    <row r="1602" ht="12">
      <c r="A1602" s="80"/>
    </row>
    <row r="1603" ht="12">
      <c r="A1603" s="80"/>
    </row>
    <row r="1604" ht="12">
      <c r="A1604" s="80"/>
    </row>
    <row r="1605" ht="12">
      <c r="A1605" s="80"/>
    </row>
    <row r="1606" ht="12">
      <c r="A1606" s="80"/>
    </row>
    <row r="1607" ht="12">
      <c r="A1607" s="80"/>
    </row>
    <row r="1608" ht="12">
      <c r="A1608" s="80"/>
    </row>
    <row r="1609" ht="12">
      <c r="A1609" s="80"/>
    </row>
    <row r="1610" ht="12">
      <c r="A1610" s="80"/>
    </row>
    <row r="1611" ht="12">
      <c r="A1611" s="80"/>
    </row>
    <row r="1612" ht="12">
      <c r="A1612" s="80"/>
    </row>
    <row r="1613" ht="12">
      <c r="A1613" s="80"/>
    </row>
    <row r="1614" ht="12">
      <c r="A1614" s="80"/>
    </row>
    <row r="1615" ht="12">
      <c r="A1615" s="80"/>
    </row>
    <row r="1616" ht="12">
      <c r="A1616" s="80"/>
    </row>
    <row r="1617" ht="12">
      <c r="A1617" s="80"/>
    </row>
    <row r="1618" ht="12">
      <c r="A1618" s="80"/>
    </row>
    <row r="1619" ht="12">
      <c r="A1619" s="80"/>
    </row>
    <row r="1620" ht="12">
      <c r="A1620" s="80"/>
    </row>
    <row r="1621" ht="12">
      <c r="A1621" s="80"/>
    </row>
    <row r="1622" ht="12">
      <c r="A1622" s="80"/>
    </row>
    <row r="1623" ht="12">
      <c r="A1623" s="80"/>
    </row>
    <row r="1624" ht="12">
      <c r="A1624" s="80"/>
    </row>
    <row r="1625" ht="12">
      <c r="A1625" s="80"/>
    </row>
    <row r="1626" ht="12">
      <c r="A1626" s="80"/>
    </row>
    <row r="1627" ht="12">
      <c r="A1627" s="80"/>
    </row>
    <row r="1628" ht="12">
      <c r="A1628" s="80"/>
    </row>
    <row r="1629" ht="12">
      <c r="A1629" s="80"/>
    </row>
    <row r="1630" ht="12">
      <c r="A1630" s="80"/>
    </row>
    <row r="1631" ht="12">
      <c r="A1631" s="80"/>
    </row>
    <row r="1632" ht="12">
      <c r="A1632" s="80"/>
    </row>
    <row r="1633" ht="12">
      <c r="A1633" s="80"/>
    </row>
    <row r="1634" ht="12">
      <c r="A1634" s="80"/>
    </row>
    <row r="1635" ht="12">
      <c r="A1635" s="80"/>
    </row>
    <row r="1636" ht="12">
      <c r="A1636" s="80"/>
    </row>
    <row r="1637" ht="12">
      <c r="A1637" s="80"/>
    </row>
    <row r="1638" ht="12">
      <c r="A1638" s="80"/>
    </row>
  </sheetData>
  <sheetProtection password="C7F5" sheet="1" objects="1" scenarios="1"/>
  <mergeCells count="38">
    <mergeCell ref="A274:H274"/>
    <mergeCell ref="A217:A218"/>
    <mergeCell ref="A223:A224"/>
    <mergeCell ref="A228:A229"/>
    <mergeCell ref="A231:A232"/>
    <mergeCell ref="A186:A187"/>
    <mergeCell ref="A192:A193"/>
    <mergeCell ref="A198:A199"/>
    <mergeCell ref="A204:A205"/>
    <mergeCell ref="A210:A211"/>
    <mergeCell ref="A249:A250"/>
    <mergeCell ref="A152:A153"/>
    <mergeCell ref="A157:A158"/>
    <mergeCell ref="A162:A163"/>
    <mergeCell ref="A168:A169"/>
    <mergeCell ref="A174:A175"/>
    <mergeCell ref="A180:A181"/>
    <mergeCell ref="A115:A116"/>
    <mergeCell ref="A121:A122"/>
    <mergeCell ref="A127:A128"/>
    <mergeCell ref="A133:A134"/>
    <mergeCell ref="A139:A140"/>
    <mergeCell ref="A146:A147"/>
    <mergeCell ref="A80:A81"/>
    <mergeCell ref="A86:A87"/>
    <mergeCell ref="A91:A92"/>
    <mergeCell ref="A97:A98"/>
    <mergeCell ref="A103:A104"/>
    <mergeCell ref="A109:A110"/>
    <mergeCell ref="A1:H1"/>
    <mergeCell ref="A2:H2"/>
    <mergeCell ref="B3:E3"/>
    <mergeCell ref="F3:H3"/>
    <mergeCell ref="B4:C4"/>
    <mergeCell ref="A6:A7"/>
    <mergeCell ref="B6:B7"/>
    <mergeCell ref="C6:D6"/>
    <mergeCell ref="F6:H6"/>
  </mergeCells>
  <hyperlinks>
    <hyperlink ref="A278" r:id="rId1" display="umspkk@rambler.ru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2010-09-09T12:50:25Z</cp:lastPrinted>
  <dcterms:created xsi:type="dcterms:W3CDTF">2010-08-30T09:18:41Z</dcterms:created>
  <dcterms:modified xsi:type="dcterms:W3CDTF">2010-09-09T12:50:27Z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